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OS\Desktop\rev1 National Accounts- 14.05.2018\GDP final 09.07.2018\"/>
    </mc:Choice>
  </mc:AlternateContent>
  <bookViews>
    <workbookView xWindow="0" yWindow="0" windowWidth="20490" windowHeight="6465" activeTab="1"/>
  </bookViews>
  <sheets>
    <sheet name="2013_GDP_P_Current" sheetId="1" r:id="rId1"/>
    <sheet name="2013_GDP_P_Constant" sheetId="2" r:id="rId2"/>
    <sheet name="2013_Contribution to GDP" sheetId="3" r:id="rId3"/>
    <sheet name="2013_GDP Growth" sheetId="4" r:id="rId4"/>
    <sheet name="2013_Deflator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30" i="2"/>
  <c r="F30" i="2"/>
  <c r="G30" i="2"/>
  <c r="C30" i="2"/>
  <c r="E30" i="1"/>
  <c r="F30" i="1"/>
  <c r="G30" i="1"/>
  <c r="H30" i="1"/>
  <c r="D30" i="1"/>
  <c r="D16" i="2" l="1"/>
  <c r="E16" i="2"/>
  <c r="F16" i="2"/>
  <c r="G16" i="2"/>
  <c r="C16" i="2"/>
  <c r="D10" i="2"/>
  <c r="E10" i="2"/>
  <c r="F10" i="2"/>
  <c r="G10" i="2"/>
  <c r="C10" i="2"/>
  <c r="D5" i="2"/>
  <c r="E5" i="2"/>
  <c r="F5" i="2"/>
  <c r="G5" i="2"/>
  <c r="C5" i="2"/>
  <c r="D4" i="2"/>
  <c r="E4" i="2"/>
  <c r="F4" i="2"/>
  <c r="G4" i="2"/>
  <c r="C4" i="2"/>
  <c r="E16" i="1"/>
  <c r="F16" i="1"/>
  <c r="G16" i="1"/>
  <c r="H16" i="1"/>
  <c r="D16" i="1"/>
  <c r="E10" i="1"/>
  <c r="F10" i="1"/>
  <c r="G10" i="1"/>
  <c r="H10" i="1"/>
  <c r="D10" i="1"/>
  <c r="E5" i="1"/>
  <c r="F5" i="1"/>
  <c r="G5" i="1"/>
  <c r="H5" i="1"/>
  <c r="D5" i="1"/>
  <c r="H4" i="1"/>
  <c r="G4" i="1"/>
  <c r="F4" i="1"/>
  <c r="E4" i="1"/>
  <c r="D4" i="1"/>
  <c r="E35" i="1" l="1"/>
  <c r="E36" i="1" s="1"/>
  <c r="F35" i="1"/>
  <c r="F36" i="1" s="1"/>
  <c r="G35" i="1"/>
  <c r="G36" i="1" s="1"/>
  <c r="H35" i="1"/>
  <c r="H36" i="1" s="1"/>
  <c r="D35" i="1"/>
  <c r="D36" i="1" s="1"/>
</calcChain>
</file>

<file path=xl/sharedStrings.xml><?xml version="1.0" encoding="utf-8"?>
<sst xmlns="http://schemas.openxmlformats.org/spreadsheetml/2006/main" count="317" uniqueCount="65">
  <si>
    <t>Current GDP estimates, 2013 base year</t>
  </si>
  <si>
    <t>ISIC Rev.4</t>
  </si>
  <si>
    <t>Industry</t>
  </si>
  <si>
    <t>IC/GO</t>
  </si>
  <si>
    <t>2017 (Provisional)</t>
  </si>
  <si>
    <t>Gross Domestic Product (GDP) market price</t>
  </si>
  <si>
    <t>A</t>
  </si>
  <si>
    <t>Agriculture, forestry and fishing</t>
  </si>
  <si>
    <t>Crop</t>
  </si>
  <si>
    <t>Livestock</t>
  </si>
  <si>
    <t>Forestry and logging</t>
  </si>
  <si>
    <t>Fishing and aquaculture</t>
  </si>
  <si>
    <t>B</t>
  </si>
  <si>
    <t>Mining and quarrying</t>
  </si>
  <si>
    <t xml:space="preserve">C </t>
  </si>
  <si>
    <t>Manufacturing</t>
  </si>
  <si>
    <t xml:space="preserve">D </t>
  </si>
  <si>
    <t>Electricity, gas, steam and air conditioning supply</t>
  </si>
  <si>
    <t xml:space="preserve">E </t>
  </si>
  <si>
    <t>Water supply, sewerage, waste management and remediation activities</t>
  </si>
  <si>
    <t xml:space="preserve">F </t>
  </si>
  <si>
    <t>Construction</t>
  </si>
  <si>
    <t>Services</t>
  </si>
  <si>
    <t>G</t>
  </si>
  <si>
    <t>Wholesale and retail trade; repair of motors and motocycles</t>
  </si>
  <si>
    <t xml:space="preserve">H </t>
  </si>
  <si>
    <t>Transport and storage</t>
  </si>
  <si>
    <t xml:space="preserve">I </t>
  </si>
  <si>
    <t>Accommodation and food service activities</t>
  </si>
  <si>
    <t xml:space="preserve">J </t>
  </si>
  <si>
    <t>Information and Communication</t>
  </si>
  <si>
    <t xml:space="preserve">K </t>
  </si>
  <si>
    <t>Financial and insurance activities</t>
  </si>
  <si>
    <t xml:space="preserve">L </t>
  </si>
  <si>
    <t>Real estate activities</t>
  </si>
  <si>
    <t xml:space="preserve">M </t>
  </si>
  <si>
    <t>Professional, scientific and technical activities</t>
  </si>
  <si>
    <t xml:space="preserve">N </t>
  </si>
  <si>
    <t>Administrative and support service activities</t>
  </si>
  <si>
    <t>O</t>
  </si>
  <si>
    <t>Public administration and defence; compulsory social security</t>
  </si>
  <si>
    <t xml:space="preserve">P </t>
  </si>
  <si>
    <t>Education</t>
  </si>
  <si>
    <t xml:space="preserve">Q </t>
  </si>
  <si>
    <t>Human health and social work activities</t>
  </si>
  <si>
    <t>R</t>
  </si>
  <si>
    <t>Arts, entertainment and recreation</t>
  </si>
  <si>
    <t xml:space="preserve">S </t>
  </si>
  <si>
    <t>Other service activities</t>
  </si>
  <si>
    <t>GDP basic price (Gross Value Added)</t>
  </si>
  <si>
    <t>Taxes less subsidies on products (+)</t>
  </si>
  <si>
    <t>Items</t>
  </si>
  <si>
    <t>Population estimates</t>
  </si>
  <si>
    <t>GDP per Capita (GMD)</t>
  </si>
  <si>
    <t>GDP per Capita (USD)</t>
  </si>
  <si>
    <t>Exchange rate (1USD to GMD) annual average</t>
  </si>
  <si>
    <t>Agriculture</t>
  </si>
  <si>
    <t>Constant GDP estimates, 2013 base year</t>
  </si>
  <si>
    <t>Growth rate</t>
  </si>
  <si>
    <t>GDP growth rate</t>
  </si>
  <si>
    <t>Contribution to GDP estimates, 2013 base year: market price</t>
  </si>
  <si>
    <t>Industy</t>
  </si>
  <si>
    <t>Contribution to GDP estimates, 2013 base year: basic price</t>
  </si>
  <si>
    <t>GDP Growth, 2013 base year</t>
  </si>
  <si>
    <t>GDP Deflator, 2013 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</si>
</sst>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%"/>
    <numFmt numFmtId="166" formatCode="#,##0.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15" fillId="0" borderId="0"/>
  </cellStyleXfs>
  <cellXfs count="93">
    <xf numFmtId="0" fontId="0" fillId="0" borderId="0" xfId="0"/>
    <xf numFmtId="0" fontId="5" fillId="0" borderId="0" xfId="0" applyFont="1"/>
    <xf numFmtId="0" fontId="0" fillId="0" borderId="0" xfId="0" applyFill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/>
    <xf numFmtId="0" fontId="5" fillId="3" borderId="0" xfId="0" applyFont="1" applyFill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3" fontId="5" fillId="0" borderId="0" xfId="0" applyNumberFormat="1" applyFont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6" fillId="3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Fill="1"/>
    <xf numFmtId="3" fontId="11" fillId="0" borderId="0" xfId="0" applyNumberFormat="1" applyFont="1" applyFill="1"/>
    <xf numFmtId="0" fontId="11" fillId="0" borderId="2" xfId="0" applyFont="1" applyFill="1" applyBorder="1"/>
    <xf numFmtId="1" fontId="11" fillId="0" borderId="2" xfId="0" applyNumberFormat="1" applyFont="1" applyFill="1" applyBorder="1"/>
    <xf numFmtId="0" fontId="12" fillId="0" borderId="2" xfId="0" applyFont="1" applyFill="1" applyBorder="1"/>
    <xf numFmtId="2" fontId="12" fillId="0" borderId="2" xfId="0" applyNumberFormat="1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0" fillId="3" borderId="0" xfId="0" applyFont="1" applyFill="1" applyAlignment="1">
      <alignment horizontal="right"/>
    </xf>
    <xf numFmtId="3" fontId="3" fillId="3" borderId="0" xfId="0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3" fillId="3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2" fillId="0" borderId="0" xfId="0" applyNumberFormat="1" applyFont="1"/>
    <xf numFmtId="0" fontId="9" fillId="3" borderId="0" xfId="0" applyFont="1" applyFill="1" applyAlignment="1">
      <alignment horizontal="center"/>
    </xf>
    <xf numFmtId="0" fontId="14" fillId="3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/>
    <xf numFmtId="165" fontId="3" fillId="0" borderId="0" xfId="1" applyNumberFormat="1" applyFont="1" applyFill="1"/>
    <xf numFmtId="0" fontId="0" fillId="0" borderId="0" xfId="0" applyFont="1" applyFill="1"/>
    <xf numFmtId="9" fontId="1" fillId="0" borderId="0" xfId="1" applyFont="1" applyFill="1"/>
    <xf numFmtId="165" fontId="1" fillId="0" borderId="0" xfId="1" applyNumberFormat="1" applyFont="1" applyFill="1"/>
    <xf numFmtId="0" fontId="0" fillId="0" borderId="2" xfId="0" applyBorder="1"/>
    <xf numFmtId="0" fontId="0" fillId="0" borderId="2" xfId="0" applyFont="1" applyFill="1" applyBorder="1"/>
    <xf numFmtId="165" fontId="1" fillId="0" borderId="2" xfId="1" applyNumberFormat="1" applyFont="1" applyFill="1" applyBorder="1"/>
    <xf numFmtId="3" fontId="6" fillId="3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5" fontId="0" fillId="0" borderId="0" xfId="1" applyNumberFormat="1" applyFont="1"/>
    <xf numFmtId="1" fontId="6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65" fontId="6" fillId="2" borderId="0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8" fillId="3" borderId="0" xfId="1" applyNumberFormat="1" applyFont="1" applyFill="1"/>
    <xf numFmtId="1" fontId="6" fillId="2" borderId="0" xfId="1" applyNumberFormat="1" applyFont="1" applyFill="1" applyBorder="1" applyAlignment="1">
      <alignment horizontal="right"/>
    </xf>
    <xf numFmtId="1" fontId="6" fillId="3" borderId="0" xfId="1" applyNumberFormat="1" applyFont="1" applyFill="1" applyBorder="1" applyAlignment="1">
      <alignment horizontal="right"/>
    </xf>
    <xf numFmtId="1" fontId="0" fillId="0" borderId="0" xfId="0" applyNumberFormat="1"/>
    <xf numFmtId="49" fontId="0" fillId="0" borderId="0" xfId="0" applyNumberFormat="1" applyFill="1"/>
    <xf numFmtId="0" fontId="11" fillId="4" borderId="0" xfId="0" applyFont="1" applyFill="1"/>
    <xf numFmtId="167" fontId="16" fillId="4" borderId="0" xfId="2" applyNumberFormat="1" applyFont="1" applyFill="1" applyAlignment="1"/>
    <xf numFmtId="167" fontId="16" fillId="4" borderId="0" xfId="2" applyNumberFormat="1" applyFont="1" applyFill="1"/>
    <xf numFmtId="167" fontId="1" fillId="4" borderId="0" xfId="2" applyNumberFormat="1" applyFont="1" applyFill="1"/>
    <xf numFmtId="0" fontId="5" fillId="4" borderId="0" xfId="0" applyFont="1" applyFill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H36" sqref="H36"/>
    </sheetView>
  </sheetViews>
  <sheetFormatPr defaultRowHeight="15" x14ac:dyDescent="0.25"/>
  <cols>
    <col min="1" max="1" width="7.85546875" style="1" customWidth="1"/>
    <col min="2" max="2" width="44" style="1" customWidth="1"/>
    <col min="3" max="3" width="6.7109375" style="1" hidden="1" customWidth="1"/>
    <col min="4" max="8" width="15.42578125" style="1" bestFit="1" customWidth="1"/>
    <col min="10" max="12" width="9.140625" style="2"/>
  </cols>
  <sheetData>
    <row r="1" spans="1:12" ht="18.75" x14ac:dyDescent="0.3">
      <c r="A1" s="91" t="s">
        <v>0</v>
      </c>
      <c r="B1" s="91"/>
      <c r="C1" s="91"/>
      <c r="D1" s="91"/>
      <c r="E1" s="91"/>
    </row>
    <row r="3" spans="1:12" ht="30" x14ac:dyDescent="0.25">
      <c r="A3" s="3" t="s">
        <v>1</v>
      </c>
      <c r="B3" s="4" t="s">
        <v>2</v>
      </c>
      <c r="C3" s="5" t="s">
        <v>3</v>
      </c>
      <c r="D3" s="5">
        <v>2013</v>
      </c>
      <c r="E3" s="5">
        <v>2014</v>
      </c>
      <c r="F3" s="5">
        <v>2015</v>
      </c>
      <c r="G3" s="5">
        <v>2016</v>
      </c>
      <c r="H3" s="6" t="s">
        <v>4</v>
      </c>
      <c r="I3" s="7"/>
      <c r="J3" s="8"/>
      <c r="K3" s="8"/>
      <c r="L3" s="8"/>
    </row>
    <row r="4" spans="1:12" s="15" customFormat="1" x14ac:dyDescent="0.25">
      <c r="A4" s="9"/>
      <c r="B4" s="10" t="s">
        <v>5</v>
      </c>
      <c r="C4" s="11"/>
      <c r="D4" s="12">
        <f>D30+D31</f>
        <v>49155534495.498703</v>
      </c>
      <c r="E4" s="12">
        <f t="shared" ref="E4:H4" si="0">E30+E31</f>
        <v>52544502463.814987</v>
      </c>
      <c r="F4" s="12">
        <f t="shared" si="0"/>
        <v>59260002366.161942</v>
      </c>
      <c r="G4" s="12">
        <f t="shared" si="0"/>
        <v>63294694615.566078</v>
      </c>
      <c r="H4" s="48">
        <f t="shared" si="0"/>
        <v>69420230086.862045</v>
      </c>
      <c r="I4" s="13"/>
      <c r="J4" s="14"/>
      <c r="K4" s="14"/>
      <c r="L4" s="14"/>
    </row>
    <row r="5" spans="1:12" x14ac:dyDescent="0.25">
      <c r="A5" s="16" t="s">
        <v>6</v>
      </c>
      <c r="B5" s="17" t="s">
        <v>7</v>
      </c>
      <c r="C5" s="17"/>
      <c r="D5" s="18">
        <f>SUM(D6:D9)</f>
        <v>12450620481.36388</v>
      </c>
      <c r="E5" s="18">
        <f t="shared" ref="E5:H5" si="1">SUM(E6:E9)</f>
        <v>11718163829.898024</v>
      </c>
      <c r="F5" s="18">
        <f t="shared" si="1"/>
        <v>13958162211.431614</v>
      </c>
      <c r="G5" s="18">
        <f t="shared" si="1"/>
        <v>15796451862.192394</v>
      </c>
      <c r="H5" s="18">
        <f t="shared" si="1"/>
        <v>15996705709.632473</v>
      </c>
      <c r="I5" s="19"/>
      <c r="J5" s="20"/>
      <c r="K5" s="20"/>
      <c r="L5" s="20"/>
    </row>
    <row r="6" spans="1:12" x14ac:dyDescent="0.25">
      <c r="A6" s="21"/>
      <c r="B6" s="22" t="s">
        <v>8</v>
      </c>
      <c r="C6" s="23" t="e">
        <v>#REF!</v>
      </c>
      <c r="D6" s="24">
        <v>7460447208.2494326</v>
      </c>
      <c r="E6" s="24">
        <v>6607838578.0355616</v>
      </c>
      <c r="F6" s="24">
        <v>8264048911.5492611</v>
      </c>
      <c r="G6" s="24">
        <v>8850244536.1587925</v>
      </c>
      <c r="H6" s="24">
        <v>8081655196.8026543</v>
      </c>
    </row>
    <row r="7" spans="1:12" x14ac:dyDescent="0.25">
      <c r="A7" s="21"/>
      <c r="B7" s="22" t="s">
        <v>9</v>
      </c>
      <c r="C7" s="23">
        <v>0.14937080229605634</v>
      </c>
      <c r="D7" s="24">
        <v>2475418410</v>
      </c>
      <c r="E7" s="24">
        <v>2689993822.837553</v>
      </c>
      <c r="F7" s="24">
        <v>2695667992.6489897</v>
      </c>
      <c r="G7" s="24">
        <v>2957402638.0821929</v>
      </c>
      <c r="H7" s="24">
        <v>3113308320.5903234</v>
      </c>
    </row>
    <row r="8" spans="1:12" x14ac:dyDescent="0.25">
      <c r="A8" s="21"/>
      <c r="B8" s="22" t="s">
        <v>10</v>
      </c>
      <c r="C8" s="23">
        <v>0.1813098868136214</v>
      </c>
      <c r="D8" s="24">
        <v>567908487.37412357</v>
      </c>
      <c r="E8" s="24">
        <v>572346609.14021659</v>
      </c>
      <c r="F8" s="24">
        <v>576784730.90630949</v>
      </c>
      <c r="G8" s="24">
        <v>581257267.00192952</v>
      </c>
      <c r="H8" s="24">
        <v>585764484.28457606</v>
      </c>
    </row>
    <row r="9" spans="1:12" x14ac:dyDescent="0.25">
      <c r="A9" s="21"/>
      <c r="B9" s="22" t="s">
        <v>11</v>
      </c>
      <c r="C9" s="23">
        <v>0.47875071254134888</v>
      </c>
      <c r="D9" s="24">
        <v>1946846375.7403266</v>
      </c>
      <c r="E9" s="24">
        <v>1847984819.8846915</v>
      </c>
      <c r="F9" s="24">
        <v>2421660576.3270559</v>
      </c>
      <c r="G9" s="24">
        <v>3407547420.9494786</v>
      </c>
      <c r="H9" s="24">
        <v>4215977707.954917</v>
      </c>
    </row>
    <row r="10" spans="1:12" x14ac:dyDescent="0.25">
      <c r="A10" s="25"/>
      <c r="B10" s="26" t="s">
        <v>2</v>
      </c>
      <c r="C10" s="26"/>
      <c r="D10" s="18">
        <f>SUM(D11:D15)</f>
        <v>5733730943.5308533</v>
      </c>
      <c r="E10" s="18">
        <f t="shared" ref="E10:H10" si="2">SUM(E11:E15)</f>
        <v>7156846531.99189</v>
      </c>
      <c r="F10" s="18">
        <f t="shared" si="2"/>
        <v>9002521337.9211349</v>
      </c>
      <c r="G10" s="18">
        <f t="shared" si="2"/>
        <v>8918855828.1423435</v>
      </c>
      <c r="H10" s="56">
        <f t="shared" si="2"/>
        <v>8973322892.5802155</v>
      </c>
      <c r="I10" s="27"/>
      <c r="J10" s="28"/>
      <c r="K10" s="28"/>
      <c r="L10" s="28"/>
    </row>
    <row r="11" spans="1:12" x14ac:dyDescent="0.25">
      <c r="A11" s="21" t="s">
        <v>12</v>
      </c>
      <c r="B11" s="22" t="s">
        <v>13</v>
      </c>
      <c r="C11" s="23" t="e">
        <v>#REF!</v>
      </c>
      <c r="D11" s="24">
        <v>29432505.099539012</v>
      </c>
      <c r="E11" s="24">
        <v>91915114.86059995</v>
      </c>
      <c r="F11" s="24">
        <v>87611612.767982975</v>
      </c>
      <c r="G11" s="24">
        <v>72074057.933719262</v>
      </c>
      <c r="H11" s="24">
        <v>80663573.672271356</v>
      </c>
    </row>
    <row r="12" spans="1:12" x14ac:dyDescent="0.25">
      <c r="A12" s="21" t="s">
        <v>14</v>
      </c>
      <c r="B12" s="22" t="s">
        <v>15</v>
      </c>
      <c r="C12" s="23">
        <v>0.56824287091235548</v>
      </c>
      <c r="D12" s="24">
        <v>2775502628.6180553</v>
      </c>
      <c r="E12" s="24">
        <v>3333746766.7850013</v>
      </c>
      <c r="F12" s="24">
        <v>3619274536.5379539</v>
      </c>
      <c r="G12" s="24">
        <v>3468065078.2965212</v>
      </c>
      <c r="H12" s="24">
        <v>3106872318.885993</v>
      </c>
    </row>
    <row r="13" spans="1:12" x14ac:dyDescent="0.25">
      <c r="A13" s="21" t="s">
        <v>16</v>
      </c>
      <c r="B13" s="22" t="s">
        <v>17</v>
      </c>
      <c r="C13" s="23" t="e">
        <v>#REF!</v>
      </c>
      <c r="D13" s="24">
        <v>374421400.00000024</v>
      </c>
      <c r="E13" s="24">
        <v>403238349.99999952</v>
      </c>
      <c r="F13" s="24">
        <v>844983463.31246114</v>
      </c>
      <c r="G13" s="24">
        <v>814453786.47101498</v>
      </c>
      <c r="H13" s="24">
        <v>855902960.28268242</v>
      </c>
    </row>
    <row r="14" spans="1:12" x14ac:dyDescent="0.25">
      <c r="A14" s="21" t="s">
        <v>18</v>
      </c>
      <c r="B14" s="22" t="s">
        <v>19</v>
      </c>
      <c r="C14" s="23" t="e">
        <v>#REF!</v>
      </c>
      <c r="D14" s="24">
        <v>220591743.00000006</v>
      </c>
      <c r="E14" s="24">
        <v>356285949.99999988</v>
      </c>
      <c r="F14" s="24">
        <v>245634800</v>
      </c>
      <c r="G14" s="24">
        <v>269723727.60000002</v>
      </c>
      <c r="H14" s="24">
        <v>285423446.51072037</v>
      </c>
    </row>
    <row r="15" spans="1:12" x14ac:dyDescent="0.25">
      <c r="A15" s="21" t="s">
        <v>20</v>
      </c>
      <c r="B15" s="22" t="s">
        <v>21</v>
      </c>
      <c r="C15" s="23" t="e">
        <v>#REF!</v>
      </c>
      <c r="D15" s="24">
        <v>2333782666.8132591</v>
      </c>
      <c r="E15" s="24">
        <v>2971660350.3462892</v>
      </c>
      <c r="F15" s="24">
        <v>4205016925.3027377</v>
      </c>
      <c r="G15" s="24">
        <v>4294539177.8410873</v>
      </c>
      <c r="H15" s="24">
        <v>4644460593.2285471</v>
      </c>
    </row>
    <row r="16" spans="1:12" x14ac:dyDescent="0.25">
      <c r="A16" s="25"/>
      <c r="B16" s="26" t="s">
        <v>22</v>
      </c>
      <c r="C16" s="26"/>
      <c r="D16" s="18">
        <f>SUM(D17:D29)</f>
        <v>28078876533.37397</v>
      </c>
      <c r="E16" s="18">
        <f t="shared" ref="E16:H16" si="3">SUM(E17:E29)</f>
        <v>29918002189.645073</v>
      </c>
      <c r="F16" s="18">
        <f t="shared" si="3"/>
        <v>31498747447.729187</v>
      </c>
      <c r="G16" s="18">
        <f t="shared" si="3"/>
        <v>33450083170.201836</v>
      </c>
      <c r="H16" s="56">
        <f t="shared" si="3"/>
        <v>39260533166.35186</v>
      </c>
      <c r="I16" s="29"/>
      <c r="J16" s="30"/>
      <c r="K16" s="30"/>
      <c r="L16" s="30"/>
    </row>
    <row r="17" spans="1:13" x14ac:dyDescent="0.25">
      <c r="A17" s="21" t="s">
        <v>23</v>
      </c>
      <c r="B17" s="1" t="s">
        <v>24</v>
      </c>
      <c r="C17" s="23">
        <v>0.56747876161860444</v>
      </c>
      <c r="D17" s="24">
        <v>15582509123.017822</v>
      </c>
      <c r="E17" s="24">
        <v>17162495984.566643</v>
      </c>
      <c r="F17" s="24">
        <v>18919030716.208782</v>
      </c>
      <c r="G17" s="24">
        <v>20006551663.577721</v>
      </c>
      <c r="H17" s="24">
        <v>25282519490.887226</v>
      </c>
    </row>
    <row r="18" spans="1:13" x14ac:dyDescent="0.25">
      <c r="A18" s="21" t="s">
        <v>25</v>
      </c>
      <c r="B18" s="1" t="s">
        <v>26</v>
      </c>
      <c r="C18" s="23">
        <v>0.49890550039527992</v>
      </c>
      <c r="D18" s="24">
        <v>1802101257.0017586</v>
      </c>
      <c r="E18" s="24">
        <v>2140820534.7467299</v>
      </c>
      <c r="F18" s="24">
        <v>1916215503.0171146</v>
      </c>
      <c r="G18" s="24">
        <v>2148537301.7096429</v>
      </c>
      <c r="H18" s="24">
        <v>2353573699.0208263</v>
      </c>
    </row>
    <row r="19" spans="1:13" x14ac:dyDescent="0.25">
      <c r="A19" s="21" t="s">
        <v>27</v>
      </c>
      <c r="B19" s="1" t="s">
        <v>28</v>
      </c>
      <c r="C19" s="23">
        <v>0.52832359896981018</v>
      </c>
      <c r="D19" s="24">
        <v>962379215.36095095</v>
      </c>
      <c r="E19" s="24">
        <v>876356310.04302621</v>
      </c>
      <c r="F19" s="24">
        <v>907008617.77536321</v>
      </c>
      <c r="G19" s="24">
        <v>1376385529.0171633</v>
      </c>
      <c r="H19" s="24">
        <v>1230375520.3588393</v>
      </c>
    </row>
    <row r="20" spans="1:13" x14ac:dyDescent="0.25">
      <c r="A20" s="21" t="s">
        <v>29</v>
      </c>
      <c r="B20" s="1" t="s">
        <v>30</v>
      </c>
      <c r="C20" s="23">
        <v>0.62328151622885875</v>
      </c>
      <c r="D20" s="24">
        <v>1858339762.5059972</v>
      </c>
      <c r="E20" s="24">
        <v>1589919834.6952868</v>
      </c>
      <c r="F20" s="24">
        <v>1512683762.8786573</v>
      </c>
      <c r="G20" s="24">
        <v>1533688096.0332184</v>
      </c>
      <c r="H20" s="24">
        <v>1722729610.239068</v>
      </c>
    </row>
    <row r="21" spans="1:13" x14ac:dyDescent="0.25">
      <c r="A21" s="21" t="s">
        <v>31</v>
      </c>
      <c r="B21" s="1" t="s">
        <v>32</v>
      </c>
      <c r="C21" s="23">
        <v>0.43131288323146622</v>
      </c>
      <c r="D21" s="24">
        <v>1808919456.6133213</v>
      </c>
      <c r="E21" s="24">
        <v>1964108993.5149884</v>
      </c>
      <c r="F21" s="24">
        <v>1742814367.8987751</v>
      </c>
      <c r="G21" s="24">
        <v>1584132918.9600756</v>
      </c>
      <c r="H21" s="24">
        <v>2022928619.9943295</v>
      </c>
    </row>
    <row r="22" spans="1:13" x14ac:dyDescent="0.25">
      <c r="A22" s="21" t="s">
        <v>33</v>
      </c>
      <c r="B22" s="1" t="s">
        <v>34</v>
      </c>
      <c r="C22" s="23">
        <v>0.44291958578376328</v>
      </c>
      <c r="D22" s="24">
        <v>1159522384.4139013</v>
      </c>
      <c r="E22" s="24">
        <v>1124689678.3310573</v>
      </c>
      <c r="F22" s="24">
        <v>1132785095.0925624</v>
      </c>
      <c r="G22" s="24">
        <v>1170800397.9528773</v>
      </c>
      <c r="H22" s="24">
        <v>1206918923.1619413</v>
      </c>
    </row>
    <row r="23" spans="1:13" x14ac:dyDescent="0.25">
      <c r="A23" s="21" t="s">
        <v>35</v>
      </c>
      <c r="B23" s="1" t="s">
        <v>36</v>
      </c>
      <c r="C23" s="23">
        <v>0.39988162264408178</v>
      </c>
      <c r="D23" s="24">
        <v>108495264.45743236</v>
      </c>
      <c r="E23" s="24">
        <v>110947336.81342752</v>
      </c>
      <c r="F23" s="24">
        <v>102204944.16964842</v>
      </c>
      <c r="G23" s="24">
        <v>104742183.17229663</v>
      </c>
      <c r="H23" s="24">
        <v>73829227.498231843</v>
      </c>
    </row>
    <row r="24" spans="1:13" x14ac:dyDescent="0.25">
      <c r="A24" s="21" t="s">
        <v>37</v>
      </c>
      <c r="B24" s="1" t="s">
        <v>38</v>
      </c>
      <c r="C24" s="23">
        <v>0.32999294150391784</v>
      </c>
      <c r="D24" s="24">
        <v>590235889.77088928</v>
      </c>
      <c r="E24" s="24">
        <v>870323781.72248566</v>
      </c>
      <c r="F24" s="24">
        <v>938249485.21117258</v>
      </c>
      <c r="G24" s="24">
        <v>970461578.11687589</v>
      </c>
      <c r="H24" s="24">
        <v>905898155.75924182</v>
      </c>
    </row>
    <row r="25" spans="1:13" x14ac:dyDescent="0.25">
      <c r="A25" s="21" t="s">
        <v>39</v>
      </c>
      <c r="B25" s="1" t="s">
        <v>40</v>
      </c>
      <c r="C25" s="23">
        <v>0.55570426907573778</v>
      </c>
      <c r="D25" s="24">
        <v>1727435504.5621533</v>
      </c>
      <c r="E25" s="24">
        <v>1592915459.0099998</v>
      </c>
      <c r="F25" s="24">
        <v>1732861295.4900007</v>
      </c>
      <c r="G25" s="24">
        <v>1651124041.5800004</v>
      </c>
      <c r="H25" s="24">
        <v>1694960564.4100003</v>
      </c>
    </row>
    <row r="26" spans="1:13" x14ac:dyDescent="0.25">
      <c r="A26" s="21" t="s">
        <v>41</v>
      </c>
      <c r="B26" s="1" t="s">
        <v>42</v>
      </c>
      <c r="C26" s="23">
        <v>0.23395733249191367</v>
      </c>
      <c r="D26" s="24">
        <v>1158866808.6831031</v>
      </c>
      <c r="E26" s="24">
        <v>1104892647.3943481</v>
      </c>
      <c r="F26" s="24">
        <v>1126693291.1627717</v>
      </c>
      <c r="G26" s="24">
        <v>1281635124.1688228</v>
      </c>
      <c r="H26" s="24">
        <v>1287488622.4449117</v>
      </c>
    </row>
    <row r="27" spans="1:13" x14ac:dyDescent="0.25">
      <c r="A27" s="21" t="s">
        <v>43</v>
      </c>
      <c r="B27" s="1" t="s">
        <v>44</v>
      </c>
      <c r="C27" s="23">
        <v>0.41971947764438516</v>
      </c>
      <c r="D27" s="24">
        <v>467754493.48611581</v>
      </c>
      <c r="E27" s="24">
        <v>419246927.2120024</v>
      </c>
      <c r="F27" s="24">
        <v>420497042.10246968</v>
      </c>
      <c r="G27" s="24">
        <v>512924767.71258056</v>
      </c>
      <c r="H27" s="24">
        <v>451722446.55156112</v>
      </c>
      <c r="M27" s="2"/>
    </row>
    <row r="28" spans="1:13" x14ac:dyDescent="0.25">
      <c r="A28" s="21" t="s">
        <v>45</v>
      </c>
      <c r="B28" s="1" t="s">
        <v>46</v>
      </c>
      <c r="C28" s="23">
        <v>0.52754278884137584</v>
      </c>
      <c r="D28" s="24">
        <v>214261357.09480453</v>
      </c>
      <c r="E28" s="24">
        <v>147399085.56327289</v>
      </c>
      <c r="F28" s="24">
        <v>279944051.79688263</v>
      </c>
      <c r="G28" s="24">
        <v>303160080.64945471</v>
      </c>
      <c r="H28" s="24">
        <v>325629470.52188563</v>
      </c>
    </row>
    <row r="29" spans="1:13" x14ac:dyDescent="0.25">
      <c r="A29" s="21" t="s">
        <v>47</v>
      </c>
      <c r="B29" s="1" t="s">
        <v>48</v>
      </c>
      <c r="C29" s="23">
        <v>0.64954121565428069</v>
      </c>
      <c r="D29" s="24">
        <v>638056016.40572882</v>
      </c>
      <c r="E29" s="24">
        <v>813885616.03180814</v>
      </c>
      <c r="F29" s="24">
        <v>767759274.92497849</v>
      </c>
      <c r="G29" s="24">
        <v>805939487.55110145</v>
      </c>
      <c r="H29" s="24">
        <v>701958815.50379729</v>
      </c>
    </row>
    <row r="30" spans="1:13" x14ac:dyDescent="0.25">
      <c r="A30" s="25"/>
      <c r="B30" s="17" t="s">
        <v>49</v>
      </c>
      <c r="C30" s="17"/>
      <c r="D30" s="31">
        <f>D5+D10+D16</f>
        <v>46263227958.268707</v>
      </c>
      <c r="E30" s="31">
        <f t="shared" ref="E30:H30" si="4">E5+E10+E16</f>
        <v>48793012551.534988</v>
      </c>
      <c r="F30" s="31">
        <f t="shared" si="4"/>
        <v>54459430997.08194</v>
      </c>
      <c r="G30" s="31">
        <f t="shared" si="4"/>
        <v>58165390860.536575</v>
      </c>
      <c r="H30" s="31">
        <f t="shared" si="4"/>
        <v>64230561768.564545</v>
      </c>
      <c r="I30" s="19"/>
      <c r="J30" s="20"/>
      <c r="K30" s="20"/>
      <c r="L30" s="20"/>
    </row>
    <row r="31" spans="1:13" x14ac:dyDescent="0.25">
      <c r="A31" s="21"/>
      <c r="B31" s="1" t="s">
        <v>50</v>
      </c>
      <c r="D31" s="24">
        <v>2892306537.2299995</v>
      </c>
      <c r="E31" s="24">
        <v>3751489912.2800002</v>
      </c>
      <c r="F31" s="24">
        <v>4800571369.0799999</v>
      </c>
      <c r="G31" s="24">
        <v>5129303755.0295</v>
      </c>
      <c r="H31" s="24">
        <v>5189668318.2975006</v>
      </c>
    </row>
    <row r="32" spans="1:13" ht="6.7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31" s="36" customFormat="1" x14ac:dyDescent="0.25">
      <c r="A33" s="33"/>
      <c r="B33" s="32" t="s">
        <v>51</v>
      </c>
      <c r="C33" s="32"/>
      <c r="D33" s="32"/>
      <c r="E33" s="32"/>
      <c r="F33" s="32"/>
      <c r="G33" s="32"/>
      <c r="H33" s="32"/>
      <c r="I33" s="34"/>
      <c r="J33" s="35"/>
      <c r="K33" s="35"/>
      <c r="L33" s="35"/>
    </row>
    <row r="34" spans="1:31" x14ac:dyDescent="0.25">
      <c r="A34" s="90"/>
      <c r="B34" s="86" t="s">
        <v>52</v>
      </c>
      <c r="C34" s="86" t="s">
        <v>52</v>
      </c>
      <c r="D34" s="87">
        <v>1857181</v>
      </c>
      <c r="E34" s="88">
        <v>1897597</v>
      </c>
      <c r="F34" s="88">
        <v>1958560</v>
      </c>
      <c r="G34" s="87">
        <v>2020414</v>
      </c>
      <c r="H34" s="88">
        <v>2083429</v>
      </c>
      <c r="I34" s="89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x14ac:dyDescent="0.25">
      <c r="B35" s="37" t="s">
        <v>53</v>
      </c>
      <c r="C35" s="37" t="s">
        <v>53</v>
      </c>
      <c r="D35" s="38">
        <f>D4/D34</f>
        <v>26467.821120019376</v>
      </c>
      <c r="E35" s="38">
        <f t="shared" ref="E35:H35" si="5">E4/E34</f>
        <v>27690.021887584659</v>
      </c>
      <c r="F35" s="38">
        <f t="shared" si="5"/>
        <v>30256.924662079255</v>
      </c>
      <c r="G35" s="38">
        <f t="shared" si="5"/>
        <v>31327.586631040012</v>
      </c>
      <c r="H35" s="38">
        <f t="shared" si="5"/>
        <v>33320.180379010781</v>
      </c>
    </row>
    <row r="36" spans="1:31" ht="15.75" thickBot="1" x14ac:dyDescent="0.3">
      <c r="B36" s="39" t="s">
        <v>54</v>
      </c>
      <c r="C36" s="39" t="s">
        <v>54</v>
      </c>
      <c r="D36" s="40">
        <f>D35/D37</f>
        <v>680.88105389665748</v>
      </c>
      <c r="E36" s="40">
        <f>E35/E37</f>
        <v>666.77559516360407</v>
      </c>
      <c r="F36" s="40">
        <f>F35/F37</f>
        <v>711.82405592808402</v>
      </c>
      <c r="G36" s="40">
        <f>G35/G37</f>
        <v>714.91069775067535</v>
      </c>
      <c r="H36" s="40">
        <f>H35/H37</f>
        <v>714.91793891498662</v>
      </c>
    </row>
    <row r="37" spans="1:31" ht="16.5" thickTop="1" thickBot="1" x14ac:dyDescent="0.3">
      <c r="B37" s="41" t="s">
        <v>55</v>
      </c>
      <c r="C37" s="41" t="s">
        <v>55</v>
      </c>
      <c r="D37" s="42">
        <v>38.872900000000001</v>
      </c>
      <c r="E37" s="42">
        <v>41.528247417019614</v>
      </c>
      <c r="F37" s="42">
        <v>42.506184513011355</v>
      </c>
      <c r="G37" s="42">
        <v>43.820279553244966</v>
      </c>
      <c r="H37" s="42">
        <v>46.606999999999999</v>
      </c>
    </row>
    <row r="38" spans="1:31" ht="15.75" thickTop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9" workbookViewId="0">
      <selection activeCell="C30" sqref="C30:G30"/>
    </sheetView>
  </sheetViews>
  <sheetFormatPr defaultRowHeight="15" x14ac:dyDescent="0.25"/>
  <cols>
    <col min="2" max="2" width="44.7109375" customWidth="1"/>
    <col min="3" max="6" width="15" bestFit="1" customWidth="1"/>
    <col min="7" max="7" width="13.85546875" style="43" bestFit="1" customWidth="1"/>
    <col min="9" max="9" width="6.28515625" style="2" bestFit="1" customWidth="1"/>
    <col min="10" max="11" width="9.140625" style="2"/>
  </cols>
  <sheetData>
    <row r="1" spans="1:11" ht="18.75" x14ac:dyDescent="0.3">
      <c r="A1" s="92" t="s">
        <v>57</v>
      </c>
      <c r="B1" s="92"/>
      <c r="C1" s="92"/>
      <c r="D1" s="92"/>
    </row>
    <row r="3" spans="1:11" ht="30" x14ac:dyDescent="0.25">
      <c r="A3" s="44" t="s">
        <v>1</v>
      </c>
      <c r="B3" s="45" t="s">
        <v>2</v>
      </c>
      <c r="C3" s="7">
        <v>2013</v>
      </c>
      <c r="D3" s="7">
        <v>2014</v>
      </c>
      <c r="E3" s="7">
        <v>2015</v>
      </c>
      <c r="F3" s="7">
        <v>2016</v>
      </c>
      <c r="G3" s="6">
        <v>2017</v>
      </c>
      <c r="H3" s="7">
        <v>2018</v>
      </c>
      <c r="I3" s="8"/>
      <c r="J3" s="8"/>
      <c r="K3" s="8"/>
    </row>
    <row r="4" spans="1:11" x14ac:dyDescent="0.25">
      <c r="A4" s="46"/>
      <c r="B4" s="10" t="s">
        <v>5</v>
      </c>
      <c r="C4" s="47">
        <f>C30+C31</f>
        <v>49155534495.498703</v>
      </c>
      <c r="D4" s="47">
        <f t="shared" ref="D4:G4" si="0">D30+D31</f>
        <v>48693356681.001427</v>
      </c>
      <c r="E4" s="47">
        <f t="shared" si="0"/>
        <v>51550803441.216621</v>
      </c>
      <c r="F4" s="47">
        <f t="shared" si="0"/>
        <v>51759891672.729401</v>
      </c>
      <c r="G4" s="48">
        <f t="shared" si="0"/>
        <v>54118968824.214264</v>
      </c>
      <c r="H4" s="13"/>
      <c r="I4" s="49"/>
      <c r="J4" s="14"/>
      <c r="K4" s="14"/>
    </row>
    <row r="5" spans="1:11" x14ac:dyDescent="0.25">
      <c r="A5" s="50" t="s">
        <v>6</v>
      </c>
      <c r="B5" s="19" t="s">
        <v>7</v>
      </c>
      <c r="C5" s="51">
        <f>SUM(C6:C9)</f>
        <v>12450620481.36388</v>
      </c>
      <c r="D5" s="51">
        <f t="shared" ref="D5:G5" si="1">SUM(D6:D9)</f>
        <v>10910140052.567869</v>
      </c>
      <c r="E5" s="51">
        <f t="shared" si="1"/>
        <v>12091628609.093338</v>
      </c>
      <c r="F5" s="51">
        <f t="shared" si="1"/>
        <v>12602105388.507782</v>
      </c>
      <c r="G5" s="51">
        <f t="shared" si="1"/>
        <v>11581322346.387089</v>
      </c>
      <c r="H5" s="19"/>
      <c r="I5" s="49"/>
      <c r="J5" s="20"/>
      <c r="K5" s="20"/>
    </row>
    <row r="6" spans="1:11" x14ac:dyDescent="0.25">
      <c r="A6" s="52"/>
      <c r="B6" s="53" t="s">
        <v>8</v>
      </c>
      <c r="C6" s="54">
        <v>7460447208.2494326</v>
      </c>
      <c r="D6" s="54">
        <v>6227453225.2596207</v>
      </c>
      <c r="E6" s="54">
        <v>7447053590.8350658</v>
      </c>
      <c r="F6" s="54">
        <v>7517778333.7893963</v>
      </c>
      <c r="G6" s="24">
        <v>6366585754.1855803</v>
      </c>
    </row>
    <row r="7" spans="1:11" x14ac:dyDescent="0.25">
      <c r="A7" s="52"/>
      <c r="B7" s="53" t="s">
        <v>9</v>
      </c>
      <c r="C7" s="54">
        <v>2475418410</v>
      </c>
      <c r="D7" s="54">
        <v>2406895848.7767305</v>
      </c>
      <c r="E7" s="54">
        <v>2015129064.6625142</v>
      </c>
      <c r="F7" s="54">
        <v>1954384913.589349</v>
      </c>
      <c r="G7" s="24">
        <v>1846121176.5047331</v>
      </c>
    </row>
    <row r="8" spans="1:11" x14ac:dyDescent="0.25">
      <c r="A8" s="52"/>
      <c r="B8" s="53" t="s">
        <v>10</v>
      </c>
      <c r="C8" s="54">
        <v>567908487.37412357</v>
      </c>
      <c r="D8" s="54">
        <v>532332101.87696457</v>
      </c>
      <c r="E8" s="54">
        <v>527693514.45393699</v>
      </c>
      <c r="F8" s="54">
        <v>447824635.92992872</v>
      </c>
      <c r="G8" s="24">
        <v>402228942.82625008</v>
      </c>
    </row>
    <row r="9" spans="1:11" x14ac:dyDescent="0.25">
      <c r="A9" s="52"/>
      <c r="B9" s="53" t="s">
        <v>11</v>
      </c>
      <c r="C9" s="54">
        <v>1946846375.7403266</v>
      </c>
      <c r="D9" s="54">
        <v>1743458876.6545537</v>
      </c>
      <c r="E9" s="54">
        <v>2101752439.14182</v>
      </c>
      <c r="F9" s="54">
        <v>2682117505.1991091</v>
      </c>
      <c r="G9" s="24">
        <v>2966386472.8705263</v>
      </c>
    </row>
    <row r="10" spans="1:11" x14ac:dyDescent="0.25">
      <c r="A10" s="55"/>
      <c r="B10" s="27" t="s">
        <v>2</v>
      </c>
      <c r="C10" s="29">
        <f>SUM(C11:C15)</f>
        <v>5733730943.5308533</v>
      </c>
      <c r="D10" s="29">
        <f t="shared" ref="D10:G10" si="2">SUM(D11:D15)</f>
        <v>6302785887.1903076</v>
      </c>
      <c r="E10" s="29">
        <f t="shared" si="2"/>
        <v>7784093646.1110601</v>
      </c>
      <c r="F10" s="29">
        <f t="shared" si="2"/>
        <v>7307049314.4409142</v>
      </c>
      <c r="G10" s="56">
        <f t="shared" si="2"/>
        <v>7320289907.4274979</v>
      </c>
      <c r="H10" s="27"/>
      <c r="I10" s="57"/>
      <c r="J10" s="28"/>
      <c r="K10" s="28"/>
    </row>
    <row r="11" spans="1:11" x14ac:dyDescent="0.25">
      <c r="A11" s="52" t="s">
        <v>12</v>
      </c>
      <c r="B11" s="53" t="s">
        <v>13</v>
      </c>
      <c r="C11" s="54">
        <v>29432505.099539012</v>
      </c>
      <c r="D11" s="54">
        <v>91915114.86059995</v>
      </c>
      <c r="E11" s="54">
        <v>87611612.76798296</v>
      </c>
      <c r="F11" s="54">
        <v>72074057.933719262</v>
      </c>
      <c r="G11" s="54">
        <v>80663573.672271356</v>
      </c>
    </row>
    <row r="12" spans="1:11" x14ac:dyDescent="0.25">
      <c r="A12" s="52" t="s">
        <v>14</v>
      </c>
      <c r="B12" s="53" t="s">
        <v>15</v>
      </c>
      <c r="C12" s="54">
        <v>2775502628.6180553</v>
      </c>
      <c r="D12" s="54">
        <v>2876241696.8316627</v>
      </c>
      <c r="E12" s="54">
        <v>2901503946.3337808</v>
      </c>
      <c r="F12" s="54">
        <v>2667559502.3082004</v>
      </c>
      <c r="G12" s="24">
        <v>2347495601.5478425</v>
      </c>
    </row>
    <row r="13" spans="1:11" x14ac:dyDescent="0.25">
      <c r="A13" s="52" t="s">
        <v>16</v>
      </c>
      <c r="B13" s="53" t="s">
        <v>17</v>
      </c>
      <c r="C13" s="54">
        <v>374421400.00000024</v>
      </c>
      <c r="D13" s="54">
        <v>378574627.80441809</v>
      </c>
      <c r="E13" s="54">
        <v>802657031.45417643</v>
      </c>
      <c r="F13" s="54">
        <v>784579320.25191522</v>
      </c>
      <c r="G13" s="54">
        <v>814498724.1401999</v>
      </c>
    </row>
    <row r="14" spans="1:11" x14ac:dyDescent="0.25">
      <c r="A14" s="52" t="s">
        <v>18</v>
      </c>
      <c r="B14" s="53" t="s">
        <v>19</v>
      </c>
      <c r="C14" s="54">
        <v>220591743.00000006</v>
      </c>
      <c r="D14" s="54">
        <v>334524054.49967146</v>
      </c>
      <c r="E14" s="54">
        <v>233330601.07110468</v>
      </c>
      <c r="F14" s="54">
        <v>259830161.47933632</v>
      </c>
      <c r="G14" s="54">
        <v>271616110.48278093</v>
      </c>
    </row>
    <row r="15" spans="1:11" x14ac:dyDescent="0.25">
      <c r="A15" s="52" t="s">
        <v>20</v>
      </c>
      <c r="B15" s="53" t="s">
        <v>21</v>
      </c>
      <c r="C15" s="54">
        <v>2333782666.8132591</v>
      </c>
      <c r="D15" s="54">
        <v>2621530393.1939559</v>
      </c>
      <c r="E15" s="54">
        <v>3758990454.4840155</v>
      </c>
      <c r="F15" s="54">
        <v>3523006272.4677439</v>
      </c>
      <c r="G15" s="24">
        <v>3806015897.584404</v>
      </c>
    </row>
    <row r="16" spans="1:11" x14ac:dyDescent="0.25">
      <c r="A16" s="55"/>
      <c r="B16" s="27" t="s">
        <v>22</v>
      </c>
      <c r="C16" s="29">
        <f>SUM(C17:C29)</f>
        <v>28078876533.37397</v>
      </c>
      <c r="D16" s="29">
        <f t="shared" ref="D16:G16" si="3">SUM(D17:D29)</f>
        <v>28429965924.969513</v>
      </c>
      <c r="E16" s="29">
        <f t="shared" si="3"/>
        <v>28270360520.416431</v>
      </c>
      <c r="F16" s="29">
        <f t="shared" si="3"/>
        <v>28214325338.966267</v>
      </c>
      <c r="G16" s="56">
        <f t="shared" si="3"/>
        <v>31201759693.745277</v>
      </c>
      <c r="H16" s="27"/>
      <c r="I16" s="57"/>
      <c r="J16" s="28"/>
      <c r="K16" s="28"/>
    </row>
    <row r="17" spans="1:11" x14ac:dyDescent="0.25">
      <c r="A17" s="52" t="s">
        <v>23</v>
      </c>
      <c r="B17" t="s">
        <v>24</v>
      </c>
      <c r="C17" s="54">
        <v>15582509123.017822</v>
      </c>
      <c r="D17" s="54">
        <v>16198980715.758263</v>
      </c>
      <c r="E17" s="54">
        <v>16718622408.956688</v>
      </c>
      <c r="F17" s="54">
        <v>16487789365.34676</v>
      </c>
      <c r="G17" s="54">
        <v>19286317956.718143</v>
      </c>
      <c r="H17" s="54"/>
      <c r="I17" s="58"/>
      <c r="J17" s="58"/>
      <c r="K17" s="58"/>
    </row>
    <row r="18" spans="1:11" x14ac:dyDescent="0.25">
      <c r="A18" s="52" t="s">
        <v>25</v>
      </c>
      <c r="B18" t="s">
        <v>26</v>
      </c>
      <c r="C18" s="54">
        <v>1802101257.0017586</v>
      </c>
      <c r="D18" s="54">
        <v>2031998223.0978122</v>
      </c>
      <c r="E18" s="54">
        <v>1755015027.8661983</v>
      </c>
      <c r="F18" s="54">
        <v>1972419939.6105089</v>
      </c>
      <c r="G18" s="24">
        <v>2103226464.019053</v>
      </c>
      <c r="H18" s="54"/>
      <c r="I18" s="58"/>
      <c r="J18" s="58"/>
      <c r="K18" s="58"/>
    </row>
    <row r="19" spans="1:11" x14ac:dyDescent="0.25">
      <c r="A19" s="52" t="s">
        <v>27</v>
      </c>
      <c r="B19" t="s">
        <v>28</v>
      </c>
      <c r="C19" s="54">
        <v>962379215.36095095</v>
      </c>
      <c r="D19" s="54">
        <v>823885996.31034636</v>
      </c>
      <c r="E19" s="54">
        <v>711927740.40444267</v>
      </c>
      <c r="F19" s="54">
        <v>852493259.18465412</v>
      </c>
      <c r="G19" s="24">
        <v>857503630.54436731</v>
      </c>
      <c r="H19" s="54"/>
      <c r="I19" s="58"/>
      <c r="J19" s="58"/>
      <c r="K19" s="58"/>
    </row>
    <row r="20" spans="1:11" x14ac:dyDescent="0.25">
      <c r="A20" s="52" t="s">
        <v>29</v>
      </c>
      <c r="B20" t="s">
        <v>30</v>
      </c>
      <c r="C20" s="54">
        <v>1858339762.5059972</v>
      </c>
      <c r="D20" s="54">
        <v>1584793879.3673601</v>
      </c>
      <c r="E20" s="54">
        <v>1498573202.7315612</v>
      </c>
      <c r="F20" s="54">
        <v>1513460344.5474248</v>
      </c>
      <c r="G20" s="24">
        <v>1695060551.19627</v>
      </c>
      <c r="H20" s="54"/>
      <c r="I20" s="58"/>
      <c r="J20" s="58"/>
      <c r="K20" s="58"/>
    </row>
    <row r="21" spans="1:11" x14ac:dyDescent="0.25">
      <c r="A21" s="52" t="s">
        <v>31</v>
      </c>
      <c r="B21" s="1" t="s">
        <v>32</v>
      </c>
      <c r="C21" s="54">
        <v>1808919456.6133213</v>
      </c>
      <c r="D21" s="54">
        <v>1878284911.401628</v>
      </c>
      <c r="E21" s="54">
        <v>1596069138.552161</v>
      </c>
      <c r="F21" s="54">
        <v>1375012287.3430541</v>
      </c>
      <c r="G21" s="24">
        <v>1642822358.8412671</v>
      </c>
      <c r="H21" s="54"/>
      <c r="I21" s="58"/>
      <c r="J21" s="58"/>
      <c r="K21" s="58"/>
    </row>
    <row r="22" spans="1:11" x14ac:dyDescent="0.25">
      <c r="A22" s="52" t="s">
        <v>33</v>
      </c>
      <c r="B22" s="1" t="s">
        <v>34</v>
      </c>
      <c r="C22" s="54">
        <v>1159522384.4139013</v>
      </c>
      <c r="D22" s="54">
        <v>1106913983.8203006</v>
      </c>
      <c r="E22" s="54">
        <v>1095608095.4866474</v>
      </c>
      <c r="F22" s="54">
        <v>1092666147.7911737</v>
      </c>
      <c r="G22" s="24">
        <v>1079371193.8122621</v>
      </c>
      <c r="H22" s="54"/>
      <c r="I22" s="58"/>
      <c r="J22" s="58"/>
      <c r="K22" s="58"/>
    </row>
    <row r="23" spans="1:11" x14ac:dyDescent="0.25">
      <c r="A23" s="52" t="s">
        <v>35</v>
      </c>
      <c r="B23" t="s">
        <v>36</v>
      </c>
      <c r="C23" s="54">
        <v>108495264.45743236</v>
      </c>
      <c r="D23" s="54">
        <v>106099360.77117456</v>
      </c>
      <c r="E23" s="54">
        <v>93599272.648466632</v>
      </c>
      <c r="F23" s="54">
        <v>90915217.492980137</v>
      </c>
      <c r="G23" s="59">
        <v>59956789.612484574</v>
      </c>
      <c r="H23" s="54"/>
      <c r="I23" s="58"/>
      <c r="J23" s="58"/>
      <c r="K23" s="58"/>
    </row>
    <row r="24" spans="1:11" x14ac:dyDescent="0.25">
      <c r="A24" s="52" t="s">
        <v>37</v>
      </c>
      <c r="B24" t="s">
        <v>38</v>
      </c>
      <c r="C24" s="54">
        <v>590235889.77088928</v>
      </c>
      <c r="D24" s="54">
        <v>832293947.3526088</v>
      </c>
      <c r="E24" s="54">
        <v>859248738.81633162</v>
      </c>
      <c r="F24" s="54">
        <v>842351407.72216082</v>
      </c>
      <c r="G24" s="59">
        <v>735680799.80920088</v>
      </c>
      <c r="H24" s="54"/>
      <c r="I24" s="58"/>
      <c r="J24" s="58"/>
      <c r="K24" s="58"/>
    </row>
    <row r="25" spans="1:11" x14ac:dyDescent="0.25">
      <c r="A25" s="52" t="s">
        <v>39</v>
      </c>
      <c r="B25" t="s">
        <v>40</v>
      </c>
      <c r="C25" s="54">
        <v>1727435504.5621533</v>
      </c>
      <c r="D25" s="54">
        <v>1503488002.3010678</v>
      </c>
      <c r="E25" s="54">
        <v>1531318074.4282017</v>
      </c>
      <c r="F25" s="54">
        <v>1360723520.5451097</v>
      </c>
      <c r="G25" s="24">
        <v>1292970361.6402731</v>
      </c>
      <c r="H25" s="54"/>
      <c r="I25" s="58"/>
      <c r="J25" s="58"/>
      <c r="K25" s="58"/>
    </row>
    <row r="26" spans="1:11" x14ac:dyDescent="0.25">
      <c r="A26" s="52" t="s">
        <v>41</v>
      </c>
      <c r="B26" t="s">
        <v>42</v>
      </c>
      <c r="C26" s="54">
        <v>1158866808.6831031</v>
      </c>
      <c r="D26" s="54">
        <v>1098439001.7262182</v>
      </c>
      <c r="E26" s="54">
        <v>1111559587.0398536</v>
      </c>
      <c r="F26" s="54">
        <v>1257045734.8230696</v>
      </c>
      <c r="G26" s="54">
        <v>1258805630.2963855</v>
      </c>
      <c r="H26" s="54"/>
      <c r="I26" s="58"/>
      <c r="J26" s="58"/>
      <c r="K26" s="58"/>
    </row>
    <row r="27" spans="1:11" x14ac:dyDescent="0.25">
      <c r="A27" s="52" t="s">
        <v>43</v>
      </c>
      <c r="B27" t="s">
        <v>44</v>
      </c>
      <c r="C27" s="54">
        <v>467754493.48611581</v>
      </c>
      <c r="D27" s="54">
        <v>342773663.96833426</v>
      </c>
      <c r="E27" s="54">
        <v>327812635.60498321</v>
      </c>
      <c r="F27" s="54">
        <v>390887272.82423604</v>
      </c>
      <c r="G27" s="54">
        <v>338092865.84953302</v>
      </c>
      <c r="H27" s="54"/>
      <c r="I27" s="58"/>
      <c r="J27" s="58"/>
      <c r="K27" s="58"/>
    </row>
    <row r="28" spans="1:11" x14ac:dyDescent="0.25">
      <c r="A28" s="52" t="s">
        <v>45</v>
      </c>
      <c r="B28" t="s">
        <v>46</v>
      </c>
      <c r="C28" s="54">
        <v>214261357.09480453</v>
      </c>
      <c r="D28" s="54">
        <v>143692324.55361706</v>
      </c>
      <c r="E28" s="54">
        <v>267892768.25235611</v>
      </c>
      <c r="F28" s="54">
        <v>279013041.8161689</v>
      </c>
      <c r="G28" s="59">
        <v>281889634.12208372</v>
      </c>
      <c r="H28" s="54"/>
      <c r="I28" s="58"/>
      <c r="J28" s="58"/>
      <c r="K28" s="58"/>
    </row>
    <row r="29" spans="1:11" x14ac:dyDescent="0.25">
      <c r="A29" s="52" t="s">
        <v>47</v>
      </c>
      <c r="B29" t="s">
        <v>48</v>
      </c>
      <c r="C29" s="54">
        <v>638056016.40572882</v>
      </c>
      <c r="D29" s="54">
        <v>778321914.54078722</v>
      </c>
      <c r="E29" s="54">
        <v>703113829.62853503</v>
      </c>
      <c r="F29" s="54">
        <v>699547799.91896486</v>
      </c>
      <c r="G29" s="59">
        <v>570061457.28394639</v>
      </c>
      <c r="H29" s="54"/>
      <c r="I29" s="58"/>
      <c r="J29" s="58"/>
      <c r="K29" s="58"/>
    </row>
    <row r="30" spans="1:11" x14ac:dyDescent="0.25">
      <c r="A30" s="55"/>
      <c r="B30" s="19" t="s">
        <v>49</v>
      </c>
      <c r="C30" s="51">
        <f>C5+C10+C16</f>
        <v>46263227958.268707</v>
      </c>
      <c r="D30" s="51">
        <f t="shared" ref="D30:G30" si="4">D5+D10+D16</f>
        <v>45642891864.727692</v>
      </c>
      <c r="E30" s="51">
        <f t="shared" si="4"/>
        <v>48146082775.620834</v>
      </c>
      <c r="F30" s="51">
        <f t="shared" si="4"/>
        <v>48123480041.914963</v>
      </c>
      <c r="G30" s="51">
        <f t="shared" si="4"/>
        <v>50103371947.55986</v>
      </c>
      <c r="H30" s="19"/>
      <c r="I30" s="20"/>
      <c r="J30" s="20"/>
      <c r="K30" s="20"/>
    </row>
    <row r="31" spans="1:11" x14ac:dyDescent="0.25">
      <c r="A31" s="52"/>
      <c r="B31" t="s">
        <v>50</v>
      </c>
      <c r="C31" s="54">
        <v>2892306537.2299995</v>
      </c>
      <c r="D31" s="54">
        <v>3050464816.2737346</v>
      </c>
      <c r="E31" s="54">
        <v>3404720665.5957847</v>
      </c>
      <c r="F31" s="54">
        <v>3636411630.8144374</v>
      </c>
      <c r="G31" s="54">
        <v>4015596876.6544037</v>
      </c>
    </row>
    <row r="32" spans="1:11" s="36" customFormat="1" ht="16.5" customHeight="1" x14ac:dyDescent="0.25">
      <c r="A32" s="60"/>
      <c r="B32" s="34" t="s">
        <v>51</v>
      </c>
      <c r="C32" s="34"/>
      <c r="D32" s="34"/>
      <c r="E32" s="34"/>
      <c r="F32" s="34"/>
      <c r="G32" s="61"/>
      <c r="H32" s="34"/>
      <c r="I32" s="35"/>
      <c r="J32" s="35"/>
      <c r="K32" s="35"/>
    </row>
    <row r="33" spans="1:11" s="2" customFormat="1" x14ac:dyDescent="0.25">
      <c r="A33" s="62"/>
      <c r="B33" s="20" t="s">
        <v>58</v>
      </c>
      <c r="C33" s="20"/>
      <c r="D33" s="20"/>
      <c r="E33" s="20"/>
      <c r="F33" s="20"/>
      <c r="G33" s="63"/>
      <c r="H33" s="20"/>
      <c r="I33" s="20"/>
      <c r="J33" s="20"/>
      <c r="K33" s="20"/>
    </row>
    <row r="34" spans="1:11" s="64" customFormat="1" x14ac:dyDescent="0.25">
      <c r="B34" s="20" t="s">
        <v>59</v>
      </c>
      <c r="C34" s="20"/>
      <c r="D34" s="65">
        <v>-9.4023555890659916E-3</v>
      </c>
      <c r="E34" s="65">
        <v>5.8682476522101901E-2</v>
      </c>
      <c r="F34" s="65">
        <v>4.0559645544846479E-3</v>
      </c>
      <c r="G34" s="65">
        <v>4.557732010725557E-2</v>
      </c>
      <c r="I34" s="20"/>
      <c r="J34" s="20"/>
      <c r="K34" s="20"/>
    </row>
    <row r="35" spans="1:11" x14ac:dyDescent="0.25">
      <c r="B35" s="66" t="s">
        <v>56</v>
      </c>
      <c r="C35" s="67"/>
      <c r="D35" s="68">
        <v>-0.12372720147576632</v>
      </c>
      <c r="E35" s="68">
        <v>0.10829270301139604</v>
      </c>
      <c r="F35" s="68">
        <v>4.2217371697187867E-2</v>
      </c>
      <c r="G35" s="68">
        <v>-8.1000992346213385E-2</v>
      </c>
    </row>
    <row r="36" spans="1:11" x14ac:dyDescent="0.25">
      <c r="B36" s="66" t="s">
        <v>2</v>
      </c>
      <c r="C36" s="66"/>
      <c r="D36" s="68">
        <v>9.9246886410234714E-2</v>
      </c>
      <c r="E36" s="68">
        <v>0.23502428694767197</v>
      </c>
      <c r="F36" s="68">
        <v>-6.1284505731566852E-2</v>
      </c>
      <c r="G36" s="68">
        <v>1.8120300571142778E-3</v>
      </c>
    </row>
    <row r="37" spans="1:11" ht="15.75" thickBot="1" x14ac:dyDescent="0.3">
      <c r="A37" s="69"/>
      <c r="B37" s="70" t="s">
        <v>22</v>
      </c>
      <c r="C37" s="70"/>
      <c r="D37" s="71">
        <v>1.250368372745414E-2</v>
      </c>
      <c r="E37" s="71">
        <v>-5.6139850808931691E-3</v>
      </c>
      <c r="F37" s="71">
        <v>-1.9821176815094654E-3</v>
      </c>
      <c r="G37" s="71">
        <v>0.1058836005783601</v>
      </c>
      <c r="H37" s="69"/>
    </row>
    <row r="38" spans="1:11" ht="15.75" thickTop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6" workbookViewId="0">
      <selection activeCell="C16" sqref="C16"/>
    </sheetView>
  </sheetViews>
  <sheetFormatPr defaultRowHeight="15" x14ac:dyDescent="0.25"/>
  <cols>
    <col min="2" max="2" width="66.140625" bestFit="1" customWidth="1"/>
  </cols>
  <sheetData>
    <row r="1" spans="1:7" ht="18.75" x14ac:dyDescent="0.3">
      <c r="A1" s="91" t="s">
        <v>60</v>
      </c>
      <c r="B1" s="91"/>
      <c r="C1" s="91"/>
      <c r="D1" s="91"/>
      <c r="E1" s="91"/>
    </row>
    <row r="3" spans="1:7" ht="30" x14ac:dyDescent="0.25">
      <c r="A3" s="3" t="s">
        <v>1</v>
      </c>
      <c r="B3" s="4" t="s">
        <v>61</v>
      </c>
      <c r="C3" s="5">
        <v>2013</v>
      </c>
      <c r="D3" s="5">
        <v>2014</v>
      </c>
      <c r="E3" s="5">
        <v>2015</v>
      </c>
      <c r="F3" s="5">
        <v>2016</v>
      </c>
      <c r="G3" s="6">
        <v>2017</v>
      </c>
    </row>
    <row r="4" spans="1:7" x14ac:dyDescent="0.25">
      <c r="A4" s="9"/>
      <c r="B4" s="10" t="s">
        <v>5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</row>
    <row r="5" spans="1:7" x14ac:dyDescent="0.25">
      <c r="A5" s="16" t="s">
        <v>6</v>
      </c>
      <c r="B5" s="17" t="s">
        <v>7</v>
      </c>
      <c r="C5" s="72">
        <v>25.329030818501252</v>
      </c>
      <c r="D5" s="72">
        <v>22.301407912212685</v>
      </c>
      <c r="E5" s="72">
        <v>23.554103365007396</v>
      </c>
      <c r="F5" s="72">
        <v>24.956991985087434</v>
      </c>
      <c r="G5" s="72">
        <v>23.043291112139212</v>
      </c>
    </row>
    <row r="6" spans="1:7" x14ac:dyDescent="0.25">
      <c r="A6" s="21"/>
      <c r="B6" s="22" t="s">
        <v>8</v>
      </c>
      <c r="C6" s="73">
        <v>15.177227314927489</v>
      </c>
      <c r="D6" s="73">
        <v>12.575699203900692</v>
      </c>
      <c r="E6" s="73">
        <v>13.945407663817639</v>
      </c>
      <c r="F6" s="73">
        <v>13.982600895561079</v>
      </c>
      <c r="G6" s="73">
        <v>11.641642769968472</v>
      </c>
    </row>
    <row r="7" spans="1:7" x14ac:dyDescent="0.25">
      <c r="A7" s="21"/>
      <c r="B7" s="22" t="s">
        <v>9</v>
      </c>
      <c r="C7" s="73">
        <v>5.0358895196769362</v>
      </c>
      <c r="D7" s="73">
        <v>5.1194581672745496</v>
      </c>
      <c r="E7" s="73">
        <v>4.5488826949292243</v>
      </c>
      <c r="F7" s="73">
        <v>4.6724336945530949</v>
      </c>
      <c r="G7" s="73">
        <v>4.4847277467890798</v>
      </c>
    </row>
    <row r="8" spans="1:7" x14ac:dyDescent="0.25">
      <c r="A8" s="21"/>
      <c r="B8" s="22" t="s">
        <v>10</v>
      </c>
      <c r="C8" s="73">
        <v>1.1553296962443331</v>
      </c>
      <c r="D8" s="73">
        <v>1.0892606881840126</v>
      </c>
      <c r="E8" s="73">
        <v>0.97331202814068629</v>
      </c>
      <c r="F8" s="73">
        <v>0.91833489446836014</v>
      </c>
      <c r="G8" s="73">
        <v>0.84379507753235394</v>
      </c>
    </row>
    <row r="9" spans="1:7" x14ac:dyDescent="0.25">
      <c r="A9" s="21"/>
      <c r="B9" s="22" t="s">
        <v>11</v>
      </c>
      <c r="C9" s="73">
        <v>3.9605842876525008</v>
      </c>
      <c r="D9" s="73">
        <v>3.5169898528534258</v>
      </c>
      <c r="E9" s="73">
        <v>4.0865009781198527</v>
      </c>
      <c r="F9" s="73">
        <v>5.3836225005048997</v>
      </c>
      <c r="G9" s="73">
        <v>6.0731255178493013</v>
      </c>
    </row>
    <row r="10" spans="1:7" x14ac:dyDescent="0.25">
      <c r="A10" s="25"/>
      <c r="B10" s="26" t="s">
        <v>2</v>
      </c>
      <c r="C10" s="72">
        <v>11.66446668188687</v>
      </c>
      <c r="D10" s="72">
        <v>13.620542961502938</v>
      </c>
      <c r="E10" s="72">
        <v>15.191564256605</v>
      </c>
      <c r="F10" s="72">
        <v>14.09100064754705</v>
      </c>
      <c r="G10" s="72">
        <v>12.926092122357341</v>
      </c>
    </row>
    <row r="11" spans="1:7" x14ac:dyDescent="0.25">
      <c r="A11" s="21" t="s">
        <v>12</v>
      </c>
      <c r="B11" s="22" t="s">
        <v>13</v>
      </c>
      <c r="C11" s="73">
        <v>5.9876279246305869E-2</v>
      </c>
      <c r="D11" s="73">
        <v>0.1749281286351464</v>
      </c>
      <c r="E11" s="73">
        <v>0.14784274260847835</v>
      </c>
      <c r="F11" s="73">
        <v>0.11387061486191938</v>
      </c>
      <c r="G11" s="73">
        <v>0.11619606211523799</v>
      </c>
    </row>
    <row r="12" spans="1:7" x14ac:dyDescent="0.25">
      <c r="A12" s="21" t="s">
        <v>14</v>
      </c>
      <c r="B12" s="22" t="s">
        <v>15</v>
      </c>
      <c r="C12" s="73">
        <v>5.6463685261569374</v>
      </c>
      <c r="D12" s="73">
        <v>6.3446157266039416</v>
      </c>
      <c r="E12" s="73">
        <v>6.1074491934286455</v>
      </c>
      <c r="F12" s="73">
        <v>5.4792350280865705</v>
      </c>
      <c r="G12" s="73">
        <v>4.4754566716337871</v>
      </c>
    </row>
    <row r="13" spans="1:7" x14ac:dyDescent="0.25">
      <c r="A13" s="21" t="s">
        <v>16</v>
      </c>
      <c r="B13" s="22" t="s">
        <v>17</v>
      </c>
      <c r="C13" s="73">
        <v>0.76170751440875284</v>
      </c>
      <c r="D13" s="73">
        <v>0.76742252965035007</v>
      </c>
      <c r="E13" s="73">
        <v>1.4258917137589506</v>
      </c>
      <c r="F13" s="73">
        <v>1.2867646987125461</v>
      </c>
      <c r="G13" s="73">
        <v>1.2329301692197421</v>
      </c>
    </row>
    <row r="14" spans="1:7" x14ac:dyDescent="0.25">
      <c r="A14" s="21" t="s">
        <v>18</v>
      </c>
      <c r="B14" s="22" t="s">
        <v>19</v>
      </c>
      <c r="C14" s="73">
        <v>0.44876277974395778</v>
      </c>
      <c r="D14" s="73">
        <v>0.67806513201901164</v>
      </c>
      <c r="E14" s="73">
        <v>0.41450352715520639</v>
      </c>
      <c r="F14" s="73">
        <v>0.42613955125026676</v>
      </c>
      <c r="G14" s="73">
        <v>0.41115312662257719</v>
      </c>
    </row>
    <row r="15" spans="1:7" x14ac:dyDescent="0.25">
      <c r="A15" s="21" t="s">
        <v>20</v>
      </c>
      <c r="B15" s="22" t="s">
        <v>21</v>
      </c>
      <c r="C15" s="73">
        <v>4.747751582330916</v>
      </c>
      <c r="D15" s="73">
        <v>5.6555114445944872</v>
      </c>
      <c r="E15" s="73">
        <v>7.0958770796537198</v>
      </c>
      <c r="F15" s="73">
        <v>6.7849907546357464</v>
      </c>
      <c r="G15" s="73">
        <v>6.6903560927659953</v>
      </c>
    </row>
    <row r="16" spans="1:7" x14ac:dyDescent="0.25">
      <c r="A16" s="25"/>
      <c r="B16" s="26" t="s">
        <v>22</v>
      </c>
      <c r="C16" s="72">
        <v>57.122512900241631</v>
      </c>
      <c r="D16" s="72">
        <v>56.938406087769586</v>
      </c>
      <c r="E16" s="72">
        <v>53.153469777306803</v>
      </c>
      <c r="F16" s="72">
        <v>52.848162667294787</v>
      </c>
      <c r="G16" s="72">
        <v>56.554887699489221</v>
      </c>
    </row>
    <row r="17" spans="1:7" x14ac:dyDescent="0.25">
      <c r="A17" s="21" t="s">
        <v>23</v>
      </c>
      <c r="B17" s="1" t="s">
        <v>24</v>
      </c>
      <c r="C17" s="73">
        <v>31.700416408745902</v>
      </c>
      <c r="D17" s="73">
        <v>32.662781413499296</v>
      </c>
      <c r="E17" s="73">
        <v>31.925463990551133</v>
      </c>
      <c r="F17" s="73">
        <v>31.608576019035734</v>
      </c>
      <c r="G17" s="73">
        <v>36.419527073379733</v>
      </c>
    </row>
    <row r="18" spans="1:7" x14ac:dyDescent="0.25">
      <c r="A18" s="21" t="s">
        <v>25</v>
      </c>
      <c r="B18" s="1" t="s">
        <v>26</v>
      </c>
      <c r="C18" s="73">
        <v>3.6661207644213114</v>
      </c>
      <c r="D18" s="73">
        <v>4.0742997542340715</v>
      </c>
      <c r="E18" s="73">
        <v>3.2335731125641884</v>
      </c>
      <c r="F18" s="73">
        <v>3.3944982510133679</v>
      </c>
      <c r="G18" s="73">
        <v>3.3903282891398052</v>
      </c>
    </row>
    <row r="19" spans="1:7" x14ac:dyDescent="0.25">
      <c r="A19" s="21" t="s">
        <v>27</v>
      </c>
      <c r="B19" s="1" t="s">
        <v>28</v>
      </c>
      <c r="C19" s="73">
        <v>1.9578247398552413</v>
      </c>
      <c r="D19" s="73">
        <v>1.6678363462410422</v>
      </c>
      <c r="E19" s="73">
        <v>1.5305578494091898</v>
      </c>
      <c r="F19" s="73">
        <v>2.1745669797080724</v>
      </c>
      <c r="G19" s="73">
        <v>1.7723587473267262</v>
      </c>
    </row>
    <row r="20" spans="1:7" x14ac:dyDescent="0.25">
      <c r="A20" s="21" t="s">
        <v>29</v>
      </c>
      <c r="B20" s="1" t="s">
        <v>30</v>
      </c>
      <c r="C20" s="73">
        <v>3.7805300696632038</v>
      </c>
      <c r="D20" s="73">
        <v>3.0258538194175353</v>
      </c>
      <c r="E20" s="73">
        <v>2.5526218401611387</v>
      </c>
      <c r="F20" s="73">
        <v>2.4230910747708041</v>
      </c>
      <c r="G20" s="73">
        <v>2.481595938364801</v>
      </c>
    </row>
    <row r="21" spans="1:7" x14ac:dyDescent="0.25">
      <c r="A21" s="21" t="s">
        <v>31</v>
      </c>
      <c r="B21" s="1" t="s">
        <v>32</v>
      </c>
      <c r="C21" s="73">
        <v>3.6799914296099634</v>
      </c>
      <c r="D21" s="73">
        <v>3.7379914194973698</v>
      </c>
      <c r="E21" s="73">
        <v>2.940962366369968</v>
      </c>
      <c r="F21" s="73">
        <v>2.5027894179467127</v>
      </c>
      <c r="G21" s="73">
        <v>2.9140332975893921</v>
      </c>
    </row>
    <row r="22" spans="1:7" x14ac:dyDescent="0.25">
      <c r="A22" s="21" t="s">
        <v>33</v>
      </c>
      <c r="B22" s="1" t="s">
        <v>34</v>
      </c>
      <c r="C22" s="73">
        <v>2.3588847040613135</v>
      </c>
      <c r="D22" s="73">
        <v>2.1404516659103967</v>
      </c>
      <c r="E22" s="73">
        <v>1.9115508772564511</v>
      </c>
      <c r="F22" s="73">
        <v>1.8497607185941649</v>
      </c>
      <c r="G22" s="73">
        <v>1.7385694654883515</v>
      </c>
    </row>
    <row r="23" spans="1:7" x14ac:dyDescent="0.25">
      <c r="A23" s="21" t="s">
        <v>35</v>
      </c>
      <c r="B23" s="1" t="s">
        <v>36</v>
      </c>
      <c r="C23" s="73">
        <v>0.2207183088760179</v>
      </c>
      <c r="D23" s="73">
        <v>0.21114927653912399</v>
      </c>
      <c r="E23" s="73">
        <v>0.17246868054127598</v>
      </c>
      <c r="F23" s="73">
        <v>0.16548335339710663</v>
      </c>
      <c r="G23" s="73">
        <v>0.10635117084148676</v>
      </c>
    </row>
    <row r="24" spans="1:7" x14ac:dyDescent="0.25">
      <c r="A24" s="21" t="s">
        <v>37</v>
      </c>
      <c r="B24" s="1" t="s">
        <v>38</v>
      </c>
      <c r="C24" s="73">
        <v>1.2007516464396062</v>
      </c>
      <c r="D24" s="73">
        <v>1.6563555479887513</v>
      </c>
      <c r="E24" s="73">
        <v>1.583276152123346</v>
      </c>
      <c r="F24" s="73">
        <v>1.5332431636034942</v>
      </c>
      <c r="G24" s="73">
        <v>1.3049483624956832</v>
      </c>
    </row>
    <row r="25" spans="1:7" x14ac:dyDescent="0.25">
      <c r="A25" s="21" t="s">
        <v>39</v>
      </c>
      <c r="B25" s="1" t="s">
        <v>40</v>
      </c>
      <c r="C25" s="73">
        <v>3.5142238250310127</v>
      </c>
      <c r="D25" s="73">
        <v>3.0315549378490516</v>
      </c>
      <c r="E25" s="73">
        <v>2.9241667672957807</v>
      </c>
      <c r="F25" s="73">
        <v>2.6086294461304487</v>
      </c>
      <c r="G25" s="73">
        <v>2.4415945644219001</v>
      </c>
    </row>
    <row r="26" spans="1:7" x14ac:dyDescent="0.25">
      <c r="A26" s="21" t="s">
        <v>41</v>
      </c>
      <c r="B26" s="1" t="s">
        <v>42</v>
      </c>
      <c r="C26" s="73">
        <v>2.3575510277265388</v>
      </c>
      <c r="D26" s="73">
        <v>2.1027749728056473</v>
      </c>
      <c r="E26" s="73">
        <v>1.9012710870327687</v>
      </c>
      <c r="F26" s="73">
        <v>2.0248697492785279</v>
      </c>
      <c r="G26" s="73">
        <v>1.8546303013313872</v>
      </c>
    </row>
    <row r="27" spans="1:7" x14ac:dyDescent="0.25">
      <c r="A27" s="21" t="s">
        <v>43</v>
      </c>
      <c r="B27" s="1" t="s">
        <v>44</v>
      </c>
      <c r="C27" s="73">
        <v>0.95158052554377026</v>
      </c>
      <c r="D27" s="73">
        <v>0.79788923208611362</v>
      </c>
      <c r="E27" s="73">
        <v>0.70957986046685972</v>
      </c>
      <c r="F27" s="73">
        <v>0.81037561019598769</v>
      </c>
      <c r="G27" s="73">
        <v>0.65070721601807358</v>
      </c>
    </row>
    <row r="28" spans="1:7" x14ac:dyDescent="0.25">
      <c r="A28" s="21" t="s">
        <v>45</v>
      </c>
      <c r="B28" s="1" t="s">
        <v>46</v>
      </c>
      <c r="C28" s="73">
        <v>0.43588450271947499</v>
      </c>
      <c r="D28" s="73">
        <v>0.28052237370556499</v>
      </c>
      <c r="E28" s="73">
        <v>0.47239966354900703</v>
      </c>
      <c r="F28" s="73">
        <v>0.47896602154534845</v>
      </c>
      <c r="G28" s="73">
        <v>0.46906999604357669</v>
      </c>
    </row>
    <row r="29" spans="1:7" x14ac:dyDescent="0.25">
      <c r="A29" s="21" t="s">
        <v>47</v>
      </c>
      <c r="B29" s="1" t="s">
        <v>48</v>
      </c>
      <c r="C29" s="73">
        <v>1.2980349475482913</v>
      </c>
      <c r="D29" s="73">
        <v>1.5489453279956247</v>
      </c>
      <c r="E29" s="73">
        <v>1.2955775299856835</v>
      </c>
      <c r="F29" s="73">
        <v>1.2733128620750096</v>
      </c>
      <c r="G29" s="73">
        <v>1.0111732770483064</v>
      </c>
    </row>
    <row r="30" spans="1:7" x14ac:dyDescent="0.25">
      <c r="A30" s="25"/>
      <c r="B30" s="17" t="s">
        <v>49</v>
      </c>
      <c r="C30" s="72">
        <v>94.116010400629762</v>
      </c>
      <c r="D30" s="72">
        <v>92.860356961485209</v>
      </c>
      <c r="E30" s="72">
        <v>91.899137398919223</v>
      </c>
      <c r="F30" s="72">
        <v>91.896155299929276</v>
      </c>
      <c r="G30" s="72">
        <v>92.524270933985775</v>
      </c>
    </row>
    <row r="31" spans="1:7" x14ac:dyDescent="0.25">
      <c r="A31" s="21"/>
      <c r="B31" s="1" t="s">
        <v>50</v>
      </c>
      <c r="C31" s="73">
        <v>5.8839895993702509</v>
      </c>
      <c r="D31" s="73">
        <v>7.1396430385147927</v>
      </c>
      <c r="E31" s="73">
        <v>8.1008626010807827</v>
      </c>
      <c r="F31" s="73">
        <v>8.1038447000707219</v>
      </c>
      <c r="G31" s="73">
        <v>7.475729066014229</v>
      </c>
    </row>
    <row r="32" spans="1:7" x14ac:dyDescent="0.25">
      <c r="A32" s="32"/>
      <c r="B32" s="32"/>
      <c r="C32" s="32"/>
      <c r="D32" s="32"/>
      <c r="E32" s="32"/>
      <c r="F32" s="32"/>
      <c r="G32" s="32"/>
    </row>
    <row r="35" spans="1:7" ht="18.75" x14ac:dyDescent="0.3">
      <c r="A35" s="91" t="s">
        <v>62</v>
      </c>
      <c r="B35" s="91"/>
      <c r="C35" s="91"/>
      <c r="D35" s="91"/>
      <c r="E35" s="91"/>
    </row>
    <row r="37" spans="1:7" ht="30" x14ac:dyDescent="0.25">
      <c r="A37" s="3" t="s">
        <v>1</v>
      </c>
      <c r="B37" s="4" t="s">
        <v>2</v>
      </c>
      <c r="C37" s="5">
        <v>2013</v>
      </c>
      <c r="D37" s="5">
        <v>2014</v>
      </c>
      <c r="E37" s="5">
        <v>2015</v>
      </c>
      <c r="F37" s="5">
        <v>2016</v>
      </c>
      <c r="G37" s="6">
        <v>2017</v>
      </c>
    </row>
    <row r="38" spans="1:7" hidden="1" x14ac:dyDescent="0.25">
      <c r="A38" s="9"/>
      <c r="B38" s="10" t="s">
        <v>5</v>
      </c>
      <c r="C38" s="72">
        <v>106.25184766579403</v>
      </c>
      <c r="D38" s="72">
        <v>107.6885802210259</v>
      </c>
      <c r="E38" s="72">
        <v>108.81494955269957</v>
      </c>
      <c r="F38" s="72">
        <v>108.81848067922051</v>
      </c>
      <c r="G38" s="72">
        <v>108.07974922747351</v>
      </c>
    </row>
    <row r="39" spans="1:7" x14ac:dyDescent="0.25">
      <c r="A39" s="16" t="s">
        <v>6</v>
      </c>
      <c r="B39" s="17" t="s">
        <v>7</v>
      </c>
      <c r="C39" s="72">
        <v>26.912563240495974</v>
      </c>
      <c r="D39" s="72">
        <v>24.016069549961369</v>
      </c>
      <c r="E39" s="72">
        <v>25.630385694223513</v>
      </c>
      <c r="F39" s="72">
        <v>27.157819501406976</v>
      </c>
      <c r="G39" s="72">
        <v>24.905131247756756</v>
      </c>
    </row>
    <row r="40" spans="1:7" x14ac:dyDescent="0.25">
      <c r="A40" s="21"/>
      <c r="B40" s="22" t="s">
        <v>8</v>
      </c>
      <c r="C40" s="73">
        <v>16.126084446548035</v>
      </c>
      <c r="D40" s="73">
        <v>13.542591925547512</v>
      </c>
      <c r="E40" s="73">
        <v>15.174688314301463</v>
      </c>
      <c r="F40" s="73">
        <v>15.215653853988645</v>
      </c>
      <c r="G40" s="73">
        <v>12.58225831174023</v>
      </c>
    </row>
    <row r="41" spans="1:7" x14ac:dyDescent="0.25">
      <c r="A41" s="21"/>
      <c r="B41" s="22" t="s">
        <v>9</v>
      </c>
      <c r="C41" s="73">
        <v>5.3507256610648239</v>
      </c>
      <c r="D41" s="73">
        <v>5.5130718153473151</v>
      </c>
      <c r="E41" s="73">
        <v>4.9498644096987165</v>
      </c>
      <c r="F41" s="73">
        <v>5.084471357156648</v>
      </c>
      <c r="G41" s="73">
        <v>4.8470825022645618</v>
      </c>
    </row>
    <row r="42" spans="1:7" x14ac:dyDescent="0.25">
      <c r="A42" s="21"/>
      <c r="B42" s="22" t="s">
        <v>10</v>
      </c>
      <c r="C42" s="73">
        <v>1.2275591488912099</v>
      </c>
      <c r="D42" s="73">
        <v>1.173009370011139</v>
      </c>
      <c r="E42" s="73">
        <v>1.0591089924116448</v>
      </c>
      <c r="F42" s="73">
        <v>0.99931807970759234</v>
      </c>
      <c r="G42" s="73">
        <v>0.91197160379073383</v>
      </c>
    </row>
    <row r="43" spans="1:7" x14ac:dyDescent="0.25">
      <c r="A43" s="21"/>
      <c r="B43" s="22" t="s">
        <v>11</v>
      </c>
      <c r="C43" s="73">
        <v>4.2081939839919089</v>
      </c>
      <c r="D43" s="73">
        <v>3.7873964390554025</v>
      </c>
      <c r="E43" s="73">
        <v>4.4467239778116925</v>
      </c>
      <c r="F43" s="73">
        <v>5.8583762105540913</v>
      </c>
      <c r="G43" s="73">
        <v>6.5638188299612281</v>
      </c>
    </row>
    <row r="44" spans="1:7" x14ac:dyDescent="0.25">
      <c r="A44" s="25"/>
      <c r="B44" s="26" t="s">
        <v>2</v>
      </c>
      <c r="C44" s="72">
        <v>12.393711369865738</v>
      </c>
      <c r="D44" s="72">
        <v>14.667769333637388</v>
      </c>
      <c r="E44" s="72">
        <v>16.53069298209067</v>
      </c>
      <c r="F44" s="72">
        <v>15.333612817159823</v>
      </c>
      <c r="G44" s="72">
        <v>13.970487950756025</v>
      </c>
    </row>
    <row r="45" spans="1:7" x14ac:dyDescent="0.25">
      <c r="A45" s="21" t="s">
        <v>12</v>
      </c>
      <c r="B45" s="22" t="s">
        <v>13</v>
      </c>
      <c r="C45" s="73">
        <v>6.3619653012730357E-2</v>
      </c>
      <c r="D45" s="73">
        <v>0.18837761813439899</v>
      </c>
      <c r="E45" s="73">
        <v>0.16087500578674316</v>
      </c>
      <c r="F45" s="73">
        <v>0.12391227303282731</v>
      </c>
      <c r="G45" s="73">
        <v>0.12558441254634861</v>
      </c>
    </row>
    <row r="46" spans="1:7" x14ac:dyDescent="0.25">
      <c r="A46" s="21" t="s">
        <v>14</v>
      </c>
      <c r="B46" s="22" t="s">
        <v>15</v>
      </c>
      <c r="C46" s="73">
        <v>5.9993708850616096</v>
      </c>
      <c r="D46" s="73">
        <v>6.8324265964597108</v>
      </c>
      <c r="E46" s="73">
        <v>6.645817758786138</v>
      </c>
      <c r="F46" s="73">
        <v>5.9624203104074667</v>
      </c>
      <c r="G46" s="73">
        <v>4.8370623474860306</v>
      </c>
    </row>
    <row r="47" spans="1:7" x14ac:dyDescent="0.25">
      <c r="A47" s="21" t="s">
        <v>16</v>
      </c>
      <c r="B47" s="22" t="s">
        <v>17</v>
      </c>
      <c r="C47" s="73">
        <v>0.80932830786849419</v>
      </c>
      <c r="D47" s="73">
        <v>0.82642642647674358</v>
      </c>
      <c r="E47" s="73">
        <v>1.5515833490029254</v>
      </c>
      <c r="F47" s="73">
        <v>1.4002377950555418</v>
      </c>
      <c r="G47" s="73">
        <v>1.3325478350425621</v>
      </c>
    </row>
    <row r="48" spans="1:7" x14ac:dyDescent="0.25">
      <c r="A48" s="21" t="s">
        <v>18</v>
      </c>
      <c r="B48" s="22" t="s">
        <v>19</v>
      </c>
      <c r="C48" s="73">
        <v>0.47681874511433286</v>
      </c>
      <c r="D48" s="73">
        <v>0.73019871364509836</v>
      </c>
      <c r="E48" s="73">
        <v>0.45104180396809812</v>
      </c>
      <c r="F48" s="73">
        <v>0.46371858524378845</v>
      </c>
      <c r="G48" s="73">
        <v>0.44437326819459821</v>
      </c>
    </row>
    <row r="49" spans="1:7" x14ac:dyDescent="0.25">
      <c r="A49" s="21" t="s">
        <v>20</v>
      </c>
      <c r="B49" s="22" t="s">
        <v>21</v>
      </c>
      <c r="C49" s="73">
        <v>5.0445737788085712</v>
      </c>
      <c r="D49" s="73">
        <v>6.0903399789214347</v>
      </c>
      <c r="E49" s="73">
        <v>7.721375064546768</v>
      </c>
      <c r="F49" s="73">
        <v>7.3833238534201957</v>
      </c>
      <c r="G49" s="73">
        <v>7.2309200874864841</v>
      </c>
    </row>
    <row r="50" spans="1:7" x14ac:dyDescent="0.25">
      <c r="A50" s="25"/>
      <c r="B50" s="26" t="s">
        <v>22</v>
      </c>
      <c r="C50" s="72">
        <v>60.693725389638274</v>
      </c>
      <c r="D50" s="72">
        <v>61.316161116401233</v>
      </c>
      <c r="E50" s="72">
        <v>57.83892132368581</v>
      </c>
      <c r="F50" s="72">
        <v>57.508567681433199</v>
      </c>
      <c r="G50" s="72">
        <v>61.12438080148722</v>
      </c>
    </row>
    <row r="51" spans="1:7" x14ac:dyDescent="0.25">
      <c r="A51" s="21" t="s">
        <v>23</v>
      </c>
      <c r="B51" s="1" t="s">
        <v>24</v>
      </c>
      <c r="C51" s="73">
        <v>33.682278152043068</v>
      </c>
      <c r="D51" s="73">
        <v>35.174085564894526</v>
      </c>
      <c r="E51" s="73">
        <v>34.739677535783485</v>
      </c>
      <c r="F51" s="73">
        <v>34.395972188251122</v>
      </c>
      <c r="G51" s="73">
        <v>39.362133530740643</v>
      </c>
    </row>
    <row r="52" spans="1:7" x14ac:dyDescent="0.25">
      <c r="A52" s="21" t="s">
        <v>25</v>
      </c>
      <c r="B52" s="1" t="s">
        <v>26</v>
      </c>
      <c r="C52" s="73">
        <v>3.8953210498569755</v>
      </c>
      <c r="D52" s="73">
        <v>4.3875555592834186</v>
      </c>
      <c r="E52" s="73">
        <v>3.5186109511863792</v>
      </c>
      <c r="F52" s="73">
        <v>3.6938414234354595</v>
      </c>
      <c r="G52" s="73">
        <v>3.6642583128903947</v>
      </c>
    </row>
    <row r="53" spans="1:7" x14ac:dyDescent="0.25">
      <c r="A53" s="21" t="s">
        <v>27</v>
      </c>
      <c r="B53" s="1" t="s">
        <v>28</v>
      </c>
      <c r="C53" s="73">
        <v>2.0802249601542195</v>
      </c>
      <c r="D53" s="73">
        <v>1.7960692816772115</v>
      </c>
      <c r="E53" s="73">
        <v>1.6654757517094931</v>
      </c>
      <c r="F53" s="73">
        <v>2.3663307486703378</v>
      </c>
      <c r="G53" s="73">
        <v>1.9155608895219172</v>
      </c>
    </row>
    <row r="54" spans="1:7" x14ac:dyDescent="0.25">
      <c r="A54" s="21" t="s">
        <v>29</v>
      </c>
      <c r="B54" s="1" t="s">
        <v>30</v>
      </c>
      <c r="C54" s="73">
        <v>4.0168830505780839</v>
      </c>
      <c r="D54" s="73">
        <v>3.2584990176944286</v>
      </c>
      <c r="E54" s="73">
        <v>2.7776341676425345</v>
      </c>
      <c r="F54" s="73">
        <v>2.6367708930393841</v>
      </c>
      <c r="G54" s="73">
        <v>2.6821026670238455</v>
      </c>
    </row>
    <row r="55" spans="1:7" x14ac:dyDescent="0.25">
      <c r="A55" s="21" t="s">
        <v>31</v>
      </c>
      <c r="B55" s="1" t="s">
        <v>32</v>
      </c>
      <c r="C55" s="73">
        <v>3.9100588879034546</v>
      </c>
      <c r="D55" s="73">
        <v>4.0253898884404897</v>
      </c>
      <c r="E55" s="73">
        <v>3.2002067153293594</v>
      </c>
      <c r="F55" s="73">
        <v>2.7234974192099188</v>
      </c>
      <c r="G55" s="73">
        <v>3.1494798804396922</v>
      </c>
    </row>
    <row r="56" spans="1:7" x14ac:dyDescent="0.25">
      <c r="A56" s="21" t="s">
        <v>33</v>
      </c>
      <c r="B56" s="1" t="s">
        <v>34</v>
      </c>
      <c r="C56" s="73">
        <v>2.5063585823709431</v>
      </c>
      <c r="D56" s="73">
        <v>2.3050220093362026</v>
      </c>
      <c r="E56" s="73">
        <v>2.0800531227607935</v>
      </c>
      <c r="F56" s="73">
        <v>2.0128815101752013</v>
      </c>
      <c r="G56" s="73">
        <v>1.8790415184452371</v>
      </c>
    </row>
    <row r="57" spans="1:7" x14ac:dyDescent="0.25">
      <c r="A57" s="21" t="s">
        <v>35</v>
      </c>
      <c r="B57" s="1" t="s">
        <v>36</v>
      </c>
      <c r="C57" s="73">
        <v>0.2345172813174633</v>
      </c>
      <c r="D57" s="73">
        <v>0.22738365805195032</v>
      </c>
      <c r="E57" s="73">
        <v>0.18767170772519604</v>
      </c>
      <c r="F57" s="73">
        <v>0.18007647094375664</v>
      </c>
      <c r="G57" s="73">
        <v>0.11494407874596084</v>
      </c>
    </row>
    <row r="58" spans="1:7" x14ac:dyDescent="0.25">
      <c r="A58" s="21" t="s">
        <v>37</v>
      </c>
      <c r="B58" s="1" t="s">
        <v>38</v>
      </c>
      <c r="C58" s="73">
        <v>1.2758208102195241</v>
      </c>
      <c r="D58" s="73">
        <v>1.7837057730412793</v>
      </c>
      <c r="E58" s="73">
        <v>1.7228411462129416</v>
      </c>
      <c r="F58" s="73">
        <v>1.6684519157513376</v>
      </c>
      <c r="G58" s="73">
        <v>1.4103849177333565</v>
      </c>
    </row>
    <row r="59" spans="1:7" x14ac:dyDescent="0.25">
      <c r="A59" s="21" t="s">
        <v>39</v>
      </c>
      <c r="B59" s="1" t="s">
        <v>40</v>
      </c>
      <c r="C59" s="73">
        <v>3.7339277452069921</v>
      </c>
      <c r="D59" s="73">
        <v>3.2646384711900476</v>
      </c>
      <c r="E59" s="73">
        <v>3.1819305926697092</v>
      </c>
      <c r="F59" s="73">
        <v>2.8386709298299189</v>
      </c>
      <c r="G59" s="73">
        <v>2.6388692823788142</v>
      </c>
    </row>
    <row r="60" spans="1:7" x14ac:dyDescent="0.25">
      <c r="A60" s="21" t="s">
        <v>41</v>
      </c>
      <c r="B60" s="1" t="s">
        <v>42</v>
      </c>
      <c r="C60" s="73">
        <v>2.5049415266233637</v>
      </c>
      <c r="D60" s="73">
        <v>2.2644485134574643</v>
      </c>
      <c r="E60" s="73">
        <v>2.0688671742147702</v>
      </c>
      <c r="F60" s="73">
        <v>2.2034324968980354</v>
      </c>
      <c r="G60" s="73">
        <v>2.0044797787756998</v>
      </c>
    </row>
    <row r="61" spans="1:7" x14ac:dyDescent="0.25">
      <c r="A61" s="21" t="s">
        <v>43</v>
      </c>
      <c r="B61" s="1" t="s">
        <v>44</v>
      </c>
      <c r="C61" s="73">
        <v>1.0110718904181291</v>
      </c>
      <c r="D61" s="73">
        <v>0.85923558576998182</v>
      </c>
      <c r="E61" s="73">
        <v>0.7721289672031294</v>
      </c>
      <c r="F61" s="73">
        <v>0.88183842681023605</v>
      </c>
      <c r="G61" s="73">
        <v>0.70328272727740837</v>
      </c>
    </row>
    <row r="62" spans="1:7" x14ac:dyDescent="0.25">
      <c r="A62" s="21" t="s">
        <v>45</v>
      </c>
      <c r="B62" s="1" t="s">
        <v>46</v>
      </c>
      <c r="C62" s="73">
        <v>0.46313533782830041</v>
      </c>
      <c r="D62" s="73">
        <v>0.3020905614458434</v>
      </c>
      <c r="E62" s="73">
        <v>0.51404145557797443</v>
      </c>
      <c r="F62" s="73">
        <v>0.52120354761535603</v>
      </c>
      <c r="G62" s="73">
        <v>0.50696967542521765</v>
      </c>
    </row>
    <row r="63" spans="1:7" x14ac:dyDescent="0.25">
      <c r="A63" s="21" t="s">
        <v>47</v>
      </c>
      <c r="B63" s="1" t="s">
        <v>48</v>
      </c>
      <c r="C63" s="73">
        <v>1.37918611511778</v>
      </c>
      <c r="D63" s="73">
        <v>1.6680372321184009</v>
      </c>
      <c r="E63" s="73">
        <v>1.4097820356700326</v>
      </c>
      <c r="F63" s="73">
        <v>1.3855997108031239</v>
      </c>
      <c r="G63" s="73">
        <v>1.0928735420890356</v>
      </c>
    </row>
    <row r="64" spans="1:7" x14ac:dyDescent="0.25">
      <c r="A64" s="25"/>
      <c r="B64" s="17" t="s">
        <v>49</v>
      </c>
      <c r="C64" s="72">
        <v>100</v>
      </c>
      <c r="D64" s="72">
        <v>100</v>
      </c>
      <c r="E64" s="72">
        <v>100</v>
      </c>
      <c r="F64" s="72">
        <v>100</v>
      </c>
      <c r="G64" s="72">
        <v>100</v>
      </c>
    </row>
    <row r="65" spans="1:7" hidden="1" x14ac:dyDescent="0.25">
      <c r="A65" s="21"/>
      <c r="B65" s="1" t="s">
        <v>50</v>
      </c>
      <c r="C65" s="73">
        <v>6.2518476657940445</v>
      </c>
      <c r="D65" s="73">
        <v>7.6885802210258927</v>
      </c>
      <c r="E65" s="73">
        <v>8.8149495526995594</v>
      </c>
      <c r="F65" s="73">
        <v>8.8184806792204924</v>
      </c>
      <c r="G65" s="73">
        <v>8.0797492274735276</v>
      </c>
    </row>
    <row r="66" spans="1:7" ht="17.25" hidden="1" customHeight="1" x14ac:dyDescent="0.25">
      <c r="A66" s="32"/>
      <c r="B66" s="32"/>
      <c r="C66" s="32"/>
      <c r="D66" s="32"/>
      <c r="E66" s="32"/>
      <c r="F66" s="32"/>
      <c r="G66" s="32"/>
    </row>
  </sheetData>
  <mergeCells count="2">
    <mergeCell ref="A1:E1"/>
    <mergeCell ref="A35:E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16" sqref="F16"/>
    </sheetView>
  </sheetViews>
  <sheetFormatPr defaultRowHeight="15" x14ac:dyDescent="0.25"/>
  <cols>
    <col min="2" max="2" width="66.140625" bestFit="1" customWidth="1"/>
    <col min="4" max="7" width="10.140625" style="74" bestFit="1" customWidth="1"/>
  </cols>
  <sheetData>
    <row r="1" spans="1:10" ht="18.75" x14ac:dyDescent="0.3">
      <c r="A1" s="91" t="s">
        <v>63</v>
      </c>
      <c r="B1" s="91"/>
      <c r="C1" s="91"/>
      <c r="D1" s="91"/>
      <c r="E1" s="91"/>
    </row>
    <row r="3" spans="1:10" ht="30" x14ac:dyDescent="0.25">
      <c r="A3" s="3" t="s">
        <v>1</v>
      </c>
      <c r="B3" s="4" t="s">
        <v>2</v>
      </c>
      <c r="C3" s="5">
        <v>2013</v>
      </c>
      <c r="D3" s="75">
        <v>2014</v>
      </c>
      <c r="E3" s="75">
        <v>2015</v>
      </c>
      <c r="F3" s="75">
        <v>2016</v>
      </c>
      <c r="G3" s="76">
        <v>2017</v>
      </c>
    </row>
    <row r="4" spans="1:10" x14ac:dyDescent="0.25">
      <c r="A4" s="9"/>
      <c r="B4" s="10" t="s">
        <v>5</v>
      </c>
      <c r="C4" s="12"/>
      <c r="D4" s="77">
        <v>-9.4023555890659916E-3</v>
      </c>
      <c r="E4" s="77">
        <v>5.8682476522101901E-2</v>
      </c>
      <c r="F4" s="77">
        <v>4.0559645544846479E-3</v>
      </c>
      <c r="G4" s="77">
        <v>4.557732010725557E-2</v>
      </c>
    </row>
    <row r="5" spans="1:10" x14ac:dyDescent="0.25">
      <c r="A5" s="16" t="s">
        <v>6</v>
      </c>
      <c r="B5" s="17" t="s">
        <v>7</v>
      </c>
      <c r="C5" s="72"/>
      <c r="D5" s="78">
        <v>-0.12372720147576632</v>
      </c>
      <c r="E5" s="78">
        <v>0.10829270301139604</v>
      </c>
      <c r="F5" s="78">
        <v>4.2217371697187867E-2</v>
      </c>
      <c r="G5" s="78">
        <v>-8.1000992346213385E-2</v>
      </c>
    </row>
    <row r="6" spans="1:10" x14ac:dyDescent="0.25">
      <c r="A6" s="21"/>
      <c r="B6" s="22" t="s">
        <v>8</v>
      </c>
      <c r="C6" s="73"/>
      <c r="D6" s="79">
        <v>-0.16527078720246446</v>
      </c>
      <c r="E6" s="79">
        <v>0.19584255737618972</v>
      </c>
      <c r="F6" s="79">
        <v>9.4970100713884786E-3</v>
      </c>
      <c r="G6" s="79">
        <v>-0.15312935929883265</v>
      </c>
      <c r="J6" s="80"/>
    </row>
    <row r="7" spans="1:10" x14ac:dyDescent="0.25">
      <c r="A7" s="21"/>
      <c r="B7" s="22" t="s">
        <v>9</v>
      </c>
      <c r="C7" s="73"/>
      <c r="D7" s="79">
        <v>-2.7681203689225775E-2</v>
      </c>
      <c r="E7" s="79">
        <v>-0.16276848219806683</v>
      </c>
      <c r="F7" s="79">
        <v>-3.0144049896545178E-2</v>
      </c>
      <c r="G7" s="79">
        <v>-5.5395299222701699E-2</v>
      </c>
    </row>
    <row r="8" spans="1:10" x14ac:dyDescent="0.25">
      <c r="A8" s="21"/>
      <c r="B8" s="22" t="s">
        <v>10</v>
      </c>
      <c r="C8" s="73"/>
      <c r="D8" s="79">
        <v>-6.2644574413134646E-2</v>
      </c>
      <c r="E8" s="79">
        <v>-8.7137097437337552E-3</v>
      </c>
      <c r="F8" s="79">
        <v>-0.15135467148323301</v>
      </c>
      <c r="G8" s="79">
        <v>-0.10181595527677267</v>
      </c>
    </row>
    <row r="9" spans="1:10" x14ac:dyDescent="0.25">
      <c r="A9" s="21"/>
      <c r="B9" s="22" t="s">
        <v>11</v>
      </c>
      <c r="C9" s="73"/>
      <c r="D9" s="79">
        <v>-0.104470235361242</v>
      </c>
      <c r="E9" s="79">
        <v>0.20550732069733701</v>
      </c>
      <c r="F9" s="79">
        <v>0.27613388487098023</v>
      </c>
      <c r="G9" s="79">
        <v>0.10598676870807511</v>
      </c>
    </row>
    <row r="10" spans="1:10" x14ac:dyDescent="0.25">
      <c r="A10" s="25"/>
      <c r="B10" s="26" t="s">
        <v>2</v>
      </c>
      <c r="C10" s="72"/>
      <c r="D10" s="78">
        <v>9.9246886410234714E-2</v>
      </c>
      <c r="E10" s="78">
        <v>0.23502428694767197</v>
      </c>
      <c r="F10" s="78">
        <v>-6.1284505731566852E-2</v>
      </c>
      <c r="G10" s="78">
        <v>1.8120300571142778E-3</v>
      </c>
    </row>
    <row r="11" spans="1:10" x14ac:dyDescent="0.25">
      <c r="A11" s="21" t="s">
        <v>12</v>
      </c>
      <c r="B11" s="22" t="s">
        <v>13</v>
      </c>
      <c r="C11" s="73"/>
      <c r="D11" s="79">
        <v>2.1229117110401714</v>
      </c>
      <c r="E11" s="79">
        <v>-4.6820396179058865E-2</v>
      </c>
      <c r="F11" s="79">
        <v>-0.17734583742238552</v>
      </c>
      <c r="G11" s="79">
        <v>0.11917624711031505</v>
      </c>
    </row>
    <row r="12" spans="1:10" x14ac:dyDescent="0.25">
      <c r="A12" s="21" t="s">
        <v>14</v>
      </c>
      <c r="B12" s="22" t="s">
        <v>15</v>
      </c>
      <c r="C12" s="73"/>
      <c r="D12" s="79">
        <v>3.6295792760162593E-2</v>
      </c>
      <c r="E12" s="79">
        <v>8.7830760293705623E-3</v>
      </c>
      <c r="F12" s="79">
        <v>-8.0628683728375727E-2</v>
      </c>
      <c r="G12" s="79">
        <v>-0.11998379060838615</v>
      </c>
    </row>
    <row r="13" spans="1:10" x14ac:dyDescent="0.25">
      <c r="A13" s="21" t="s">
        <v>16</v>
      </c>
      <c r="B13" s="22" t="s">
        <v>17</v>
      </c>
      <c r="C13" s="73"/>
      <c r="D13" s="79">
        <v>1.1092388961789768E-2</v>
      </c>
      <c r="E13" s="79">
        <v>1.1202082033581258</v>
      </c>
      <c r="F13" s="79">
        <v>-2.2522335809492366E-2</v>
      </c>
      <c r="G13" s="79">
        <v>3.8134326403961305E-2</v>
      </c>
    </row>
    <row r="14" spans="1:10" x14ac:dyDescent="0.25">
      <c r="A14" s="21" t="s">
        <v>18</v>
      </c>
      <c r="B14" s="22" t="s">
        <v>19</v>
      </c>
      <c r="C14" s="73"/>
      <c r="D14" s="79">
        <v>0.5164849325283738</v>
      </c>
      <c r="E14" s="79">
        <v>-0.30249978160738267</v>
      </c>
      <c r="F14" s="79">
        <v>0.11357087448703829</v>
      </c>
      <c r="G14" s="79">
        <v>4.5360203512716302E-2</v>
      </c>
    </row>
    <row r="15" spans="1:10" x14ac:dyDescent="0.25">
      <c r="A15" s="21" t="s">
        <v>20</v>
      </c>
      <c r="B15" s="22" t="s">
        <v>21</v>
      </c>
      <c r="C15" s="73"/>
      <c r="D15" s="79">
        <v>0.1232967107316858</v>
      </c>
      <c r="E15" s="79">
        <v>0.43389161698950551</v>
      </c>
      <c r="F15" s="79">
        <v>-6.2778606350216037E-2</v>
      </c>
      <c r="G15" s="79">
        <v>8.0331853885239335E-2</v>
      </c>
    </row>
    <row r="16" spans="1:10" x14ac:dyDescent="0.25">
      <c r="A16" s="25"/>
      <c r="B16" s="26" t="s">
        <v>22</v>
      </c>
      <c r="C16" s="72"/>
      <c r="D16" s="78">
        <v>1.250368372745414E-2</v>
      </c>
      <c r="E16" s="78">
        <v>-5.6139850808931691E-3</v>
      </c>
      <c r="F16" s="78">
        <v>-1.9821176815094654E-3</v>
      </c>
      <c r="G16" s="78">
        <v>0.1058836005783601</v>
      </c>
    </row>
    <row r="17" spans="1:7" x14ac:dyDescent="0.25">
      <c r="A17" s="21" t="s">
        <v>23</v>
      </c>
      <c r="B17" s="1" t="s">
        <v>24</v>
      </c>
      <c r="C17" s="73"/>
      <c r="D17" s="79">
        <v>3.956176684214574E-2</v>
      </c>
      <c r="E17" s="79">
        <v>3.2078666078843021E-2</v>
      </c>
      <c r="F17" s="79">
        <v>-1.3806941622550362E-2</v>
      </c>
      <c r="G17" s="79">
        <v>0.16973340266301529</v>
      </c>
    </row>
    <row r="18" spans="1:7" x14ac:dyDescent="0.25">
      <c r="A18" s="21" t="s">
        <v>25</v>
      </c>
      <c r="B18" s="1" t="s">
        <v>26</v>
      </c>
      <c r="C18" s="73"/>
      <c r="D18" s="79">
        <v>0.12757161408263151</v>
      </c>
      <c r="E18" s="79">
        <v>-0.13631074677287303</v>
      </c>
      <c r="F18" s="79">
        <v>0.12387638184992533</v>
      </c>
      <c r="G18" s="79">
        <v>6.6317786482311902E-2</v>
      </c>
    </row>
    <row r="19" spans="1:7" x14ac:dyDescent="0.25">
      <c r="A19" s="21" t="s">
        <v>27</v>
      </c>
      <c r="B19" s="1" t="s">
        <v>28</v>
      </c>
      <c r="C19" s="73"/>
      <c r="D19" s="79">
        <v>-0.14390711773493692</v>
      </c>
      <c r="E19" s="79">
        <v>-0.13589047077786542</v>
      </c>
      <c r="F19" s="79">
        <v>0.1974435196195008</v>
      </c>
      <c r="G19" s="79">
        <v>5.8773149297453031E-3</v>
      </c>
    </row>
    <row r="20" spans="1:7" x14ac:dyDescent="0.25">
      <c r="A20" s="21" t="s">
        <v>29</v>
      </c>
      <c r="B20" s="1" t="s">
        <v>30</v>
      </c>
      <c r="C20" s="73"/>
      <c r="D20" s="79">
        <v>-0.14719906911411973</v>
      </c>
      <c r="E20" s="79">
        <v>-5.4404978311891061E-2</v>
      </c>
      <c r="F20" s="79">
        <v>9.9342106136208752E-3</v>
      </c>
      <c r="G20" s="79">
        <v>0.11999006601203654</v>
      </c>
    </row>
    <row r="21" spans="1:7" x14ac:dyDescent="0.25">
      <c r="A21" s="21" t="s">
        <v>31</v>
      </c>
      <c r="B21" s="1" t="s">
        <v>32</v>
      </c>
      <c r="C21" s="73"/>
      <c r="D21" s="79">
        <v>3.8346347890012566E-2</v>
      </c>
      <c r="E21" s="79">
        <v>-0.15025184472086817</v>
      </c>
      <c r="F21" s="79">
        <v>-0.13850079916314517</v>
      </c>
      <c r="G21" s="79">
        <v>0.19476922058326074</v>
      </c>
    </row>
    <row r="22" spans="1:7" x14ac:dyDescent="0.25">
      <c r="A22" s="21" t="s">
        <v>33</v>
      </c>
      <c r="B22" s="1" t="s">
        <v>34</v>
      </c>
      <c r="C22" s="73"/>
      <c r="D22" s="79">
        <v>-4.537075031991944E-2</v>
      </c>
      <c r="E22" s="79">
        <v>-1.0213881565244276E-2</v>
      </c>
      <c r="F22" s="79">
        <v>-2.6852190190935765E-3</v>
      </c>
      <c r="G22" s="79">
        <v>-1.2167443830659042E-2</v>
      </c>
    </row>
    <row r="23" spans="1:7" x14ac:dyDescent="0.25">
      <c r="A23" s="21" t="s">
        <v>35</v>
      </c>
      <c r="B23" s="1" t="s">
        <v>36</v>
      </c>
      <c r="C23" s="73"/>
      <c r="D23" s="79">
        <v>-2.2083025450367111E-2</v>
      </c>
      <c r="E23" s="79">
        <v>-0.11781492397175686</v>
      </c>
      <c r="F23" s="79">
        <v>-2.8676025780318581E-2</v>
      </c>
      <c r="G23" s="79">
        <v>-0.34051975823393887</v>
      </c>
    </row>
    <row r="24" spans="1:7" x14ac:dyDescent="0.25">
      <c r="A24" s="21" t="s">
        <v>37</v>
      </c>
      <c r="B24" s="1" t="s">
        <v>38</v>
      </c>
      <c r="C24" s="73"/>
      <c r="D24" s="79">
        <v>0.41010392925391015</v>
      </c>
      <c r="E24" s="79">
        <v>3.2386143801071299E-2</v>
      </c>
      <c r="F24" s="79">
        <v>-1.9665238167760335E-2</v>
      </c>
      <c r="G24" s="79">
        <v>-0.1266343321030502</v>
      </c>
    </row>
    <row r="25" spans="1:7" x14ac:dyDescent="0.25">
      <c r="A25" s="21" t="s">
        <v>39</v>
      </c>
      <c r="B25" s="1" t="s">
        <v>40</v>
      </c>
      <c r="C25" s="73"/>
      <c r="D25" s="79">
        <v>-0.12964159974114264</v>
      </c>
      <c r="E25" s="79">
        <v>1.8510338682144578E-2</v>
      </c>
      <c r="F25" s="79">
        <v>-0.11140373559999439</v>
      </c>
      <c r="G25" s="79">
        <v>-4.9792009825548211E-2</v>
      </c>
    </row>
    <row r="26" spans="1:7" x14ac:dyDescent="0.25">
      <c r="A26" s="21" t="s">
        <v>41</v>
      </c>
      <c r="B26" s="1" t="s">
        <v>42</v>
      </c>
      <c r="C26" s="73"/>
      <c r="D26" s="79">
        <v>-5.2143875813953966E-2</v>
      </c>
      <c r="E26" s="79">
        <v>1.1944755505782334E-2</v>
      </c>
      <c r="F26" s="79">
        <v>0.13088470422953558</v>
      </c>
      <c r="G26" s="79">
        <v>1.4000250146535276E-3</v>
      </c>
    </row>
    <row r="27" spans="1:7" x14ac:dyDescent="0.25">
      <c r="A27" s="21" t="s">
        <v>43</v>
      </c>
      <c r="B27" s="1" t="s">
        <v>44</v>
      </c>
      <c r="C27" s="73"/>
      <c r="D27" s="79">
        <v>-0.26719322049974348</v>
      </c>
      <c r="E27" s="79">
        <v>-4.3646959892266302E-2</v>
      </c>
      <c r="F27" s="79">
        <v>0.19241063451641405</v>
      </c>
      <c r="G27" s="79">
        <v>-0.13506299806911903</v>
      </c>
    </row>
    <row r="28" spans="1:7" x14ac:dyDescent="0.25">
      <c r="A28" s="21" t="s">
        <v>45</v>
      </c>
      <c r="B28" s="1" t="s">
        <v>46</v>
      </c>
      <c r="C28" s="73"/>
      <c r="D28" s="79">
        <v>-0.32935958913936447</v>
      </c>
      <c r="E28" s="79">
        <v>0.86434988148859104</v>
      </c>
      <c r="F28" s="79">
        <v>4.1510167058102398E-2</v>
      </c>
      <c r="G28" s="79">
        <v>1.0309884753738841E-2</v>
      </c>
    </row>
    <row r="29" spans="1:7" x14ac:dyDescent="0.25">
      <c r="A29" s="21" t="s">
        <v>47</v>
      </c>
      <c r="B29" s="1" t="s">
        <v>48</v>
      </c>
      <c r="C29" s="73"/>
      <c r="D29" s="79">
        <v>0.21983320355663838</v>
      </c>
      <c r="E29" s="79">
        <v>-9.6628507442997114E-2</v>
      </c>
      <c r="F29" s="79">
        <v>-5.0717672719566842E-3</v>
      </c>
      <c r="G29" s="79">
        <v>-0.18510006414146118</v>
      </c>
    </row>
    <row r="30" spans="1:7" x14ac:dyDescent="0.25">
      <c r="A30" s="25"/>
      <c r="B30" s="17" t="s">
        <v>49</v>
      </c>
      <c r="C30" s="72"/>
      <c r="D30" s="78">
        <v>-1.3408837232468551E-2</v>
      </c>
      <c r="E30" s="78">
        <v>5.4842951632247061E-2</v>
      </c>
      <c r="F30" s="78">
        <v>-4.6946153046778516E-4</v>
      </c>
      <c r="G30" s="78">
        <v>4.1141910433751594E-2</v>
      </c>
    </row>
    <row r="31" spans="1:7" x14ac:dyDescent="0.25">
      <c r="A31" s="21"/>
      <c r="B31" s="1" t="s">
        <v>50</v>
      </c>
      <c r="C31" s="73"/>
      <c r="D31" s="79">
        <v>5.4682405550002811E-2</v>
      </c>
      <c r="E31" s="79">
        <v>0.11613176045570262</v>
      </c>
      <c r="F31" s="79">
        <v>6.8049918914011576E-2</v>
      </c>
      <c r="G31" s="79">
        <v>0.10427456634084109</v>
      </c>
    </row>
    <row r="32" spans="1:7" x14ac:dyDescent="0.25">
      <c r="A32" s="32"/>
      <c r="B32" s="32"/>
      <c r="C32" s="32"/>
      <c r="D32" s="81"/>
      <c r="E32" s="81"/>
      <c r="F32" s="81"/>
      <c r="G32" s="8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4" sqref="J14"/>
    </sheetView>
  </sheetViews>
  <sheetFormatPr defaultRowHeight="15" x14ac:dyDescent="0.25"/>
  <cols>
    <col min="2" max="2" width="66.140625" bestFit="1" customWidth="1"/>
    <col min="3" max="3" width="7.5703125" bestFit="1" customWidth="1"/>
    <col min="4" max="7" width="9.28515625" bestFit="1" customWidth="1"/>
  </cols>
  <sheetData>
    <row r="1" spans="1:7" ht="18.75" x14ac:dyDescent="0.3">
      <c r="A1" s="91" t="s">
        <v>64</v>
      </c>
      <c r="B1" s="91"/>
      <c r="C1" s="91"/>
      <c r="D1" s="91"/>
      <c r="E1" s="91"/>
    </row>
    <row r="3" spans="1:7" ht="30" x14ac:dyDescent="0.25">
      <c r="A3" s="3" t="s">
        <v>1</v>
      </c>
      <c r="B3" s="4" t="s">
        <v>2</v>
      </c>
      <c r="C3" s="5">
        <v>2013</v>
      </c>
      <c r="D3" s="5">
        <v>2014</v>
      </c>
      <c r="E3" s="5">
        <v>2015</v>
      </c>
      <c r="F3" s="5">
        <v>2016</v>
      </c>
      <c r="G3" s="6">
        <v>2017</v>
      </c>
    </row>
    <row r="4" spans="1:7" x14ac:dyDescent="0.25">
      <c r="A4" s="9"/>
      <c r="B4" s="10" t="s">
        <v>5</v>
      </c>
      <c r="C4" s="82">
        <v>100</v>
      </c>
      <c r="D4" s="82">
        <v>107.90897577269745</v>
      </c>
      <c r="E4" s="82">
        <v>114.95456600154859</v>
      </c>
      <c r="F4" s="82">
        <v>122.28521461321758</v>
      </c>
      <c r="G4" s="82">
        <v>128.27337917754556</v>
      </c>
    </row>
    <row r="5" spans="1:7" x14ac:dyDescent="0.25">
      <c r="A5" s="16" t="s">
        <v>6</v>
      </c>
      <c r="B5" s="17" t="s">
        <v>7</v>
      </c>
      <c r="C5" s="83">
        <v>100</v>
      </c>
      <c r="D5" s="83">
        <v>107.40617236292924</v>
      </c>
      <c r="E5" s="83">
        <v>115.43657734355632</v>
      </c>
      <c r="F5" s="83">
        <v>125.34772068005103</v>
      </c>
      <c r="G5" s="83">
        <v>138.12503642662887</v>
      </c>
    </row>
    <row r="6" spans="1:7" x14ac:dyDescent="0.25">
      <c r="A6" s="21"/>
      <c r="B6" s="22" t="s">
        <v>8</v>
      </c>
      <c r="C6" s="84">
        <v>100</v>
      </c>
      <c r="D6" s="84">
        <v>106.1082008811087</v>
      </c>
      <c r="E6" s="84">
        <v>110.97071896621846</v>
      </c>
      <c r="F6" s="84">
        <v>117.72420179483738</v>
      </c>
      <c r="G6" s="84">
        <v>126.93860585305927</v>
      </c>
    </row>
    <row r="7" spans="1:7" x14ac:dyDescent="0.25">
      <c r="A7" s="21"/>
      <c r="B7" s="22" t="s">
        <v>9</v>
      </c>
      <c r="C7" s="84">
        <v>100</v>
      </c>
      <c r="D7" s="84">
        <v>111.76195364683947</v>
      </c>
      <c r="E7" s="84">
        <v>133.77148093987964</v>
      </c>
      <c r="F7" s="84">
        <v>151.32140130219997</v>
      </c>
      <c r="G7" s="84">
        <v>168.64051830469546</v>
      </c>
    </row>
    <row r="8" spans="1:7" x14ac:dyDescent="0.25">
      <c r="A8" s="21"/>
      <c r="B8" s="22" t="s">
        <v>10</v>
      </c>
      <c r="C8" s="84">
        <v>100</v>
      </c>
      <c r="D8" s="84">
        <v>107.5168315271921</v>
      </c>
      <c r="E8" s="84">
        <v>109.30297892767786</v>
      </c>
      <c r="F8" s="84">
        <v>129.79573260745732</v>
      </c>
      <c r="G8" s="84">
        <v>145.62962082457787</v>
      </c>
    </row>
    <row r="9" spans="1:7" x14ac:dyDescent="0.25">
      <c r="A9" s="21"/>
      <c r="B9" s="22" t="s">
        <v>11</v>
      </c>
      <c r="C9" s="84">
        <v>100</v>
      </c>
      <c r="D9" s="84">
        <v>105.9953202584685</v>
      </c>
      <c r="E9" s="84">
        <v>115.22101895672641</v>
      </c>
      <c r="F9" s="84">
        <v>127.04691029920096</v>
      </c>
      <c r="G9" s="84">
        <v>142.12503146547795</v>
      </c>
    </row>
    <row r="10" spans="1:7" x14ac:dyDescent="0.25">
      <c r="A10" s="25"/>
      <c r="B10" s="26" t="s">
        <v>2</v>
      </c>
      <c r="C10" s="83">
        <v>100</v>
      </c>
      <c r="D10" s="83">
        <v>113.55052607034237</v>
      </c>
      <c r="E10" s="83">
        <v>115.65278820121598</v>
      </c>
      <c r="F10" s="83">
        <v>122.05824053378178</v>
      </c>
      <c r="G10" s="83">
        <v>122.58152349233431</v>
      </c>
    </row>
    <row r="11" spans="1:7" x14ac:dyDescent="0.25">
      <c r="A11" s="21" t="s">
        <v>12</v>
      </c>
      <c r="B11" s="22" t="s">
        <v>13</v>
      </c>
      <c r="C11" s="84">
        <v>100</v>
      </c>
      <c r="D11" s="84">
        <v>100</v>
      </c>
      <c r="E11" s="84">
        <v>100.00000000000003</v>
      </c>
      <c r="F11" s="84">
        <v>100</v>
      </c>
      <c r="G11" s="84">
        <v>100</v>
      </c>
    </row>
    <row r="12" spans="1:7" x14ac:dyDescent="0.25">
      <c r="A12" s="21" t="s">
        <v>14</v>
      </c>
      <c r="B12" s="22" t="s">
        <v>15</v>
      </c>
      <c r="C12" s="84">
        <v>100</v>
      </c>
      <c r="D12" s="84">
        <v>115.90634995860415</v>
      </c>
      <c r="E12" s="84">
        <v>124.73788088798288</v>
      </c>
      <c r="F12" s="84">
        <v>130.00891171483352</v>
      </c>
      <c r="G12" s="84">
        <v>132.34837657789214</v>
      </c>
    </row>
    <row r="13" spans="1:7" x14ac:dyDescent="0.25">
      <c r="A13" s="21" t="s">
        <v>16</v>
      </c>
      <c r="B13" s="22" t="s">
        <v>17</v>
      </c>
      <c r="C13" s="84">
        <v>100</v>
      </c>
      <c r="D13" s="84">
        <v>106.51489042956237</v>
      </c>
      <c r="E13" s="84">
        <v>105.27328986100099</v>
      </c>
      <c r="F13" s="84">
        <v>103.80770502713577</v>
      </c>
      <c r="G13" s="84">
        <v>105.08340098214268</v>
      </c>
    </row>
    <row r="14" spans="1:7" x14ac:dyDescent="0.25">
      <c r="A14" s="21" t="s">
        <v>18</v>
      </c>
      <c r="B14" s="22" t="s">
        <v>19</v>
      </c>
      <c r="C14" s="84">
        <v>100</v>
      </c>
      <c r="D14" s="84">
        <v>106.50533054577389</v>
      </c>
      <c r="E14" s="84">
        <v>105.27328986100105</v>
      </c>
      <c r="F14" s="84">
        <v>103.80770502713578</v>
      </c>
      <c r="G14" s="84">
        <v>105.08340098214268</v>
      </c>
    </row>
    <row r="15" spans="1:7" x14ac:dyDescent="0.25">
      <c r="A15" s="21" t="s">
        <v>20</v>
      </c>
      <c r="B15" s="22" t="s">
        <v>21</v>
      </c>
      <c r="C15" s="84">
        <v>100</v>
      </c>
      <c r="D15" s="84">
        <v>113.35593735862626</v>
      </c>
      <c r="E15" s="84">
        <v>111.8655920045412</v>
      </c>
      <c r="F15" s="84">
        <v>121.89984478321441</v>
      </c>
      <c r="G15" s="84">
        <v>122.02945857835974</v>
      </c>
    </row>
    <row r="16" spans="1:7" x14ac:dyDescent="0.25">
      <c r="A16" s="25"/>
      <c r="B16" s="26" t="s">
        <v>22</v>
      </c>
      <c r="C16" s="83">
        <v>100</v>
      </c>
      <c r="D16" s="83">
        <v>105.23404167490979</v>
      </c>
      <c r="E16" s="83">
        <v>111.41968785640799</v>
      </c>
      <c r="F16" s="83">
        <v>118.55709030194164</v>
      </c>
      <c r="G16" s="83">
        <v>125.82794544828843</v>
      </c>
    </row>
    <row r="17" spans="1:7" x14ac:dyDescent="0.25">
      <c r="A17" s="21" t="s">
        <v>23</v>
      </c>
      <c r="B17" s="1" t="s">
        <v>24</v>
      </c>
      <c r="C17" s="84">
        <v>100</v>
      </c>
      <c r="D17" s="84">
        <v>105.94799935696619</v>
      </c>
      <c r="E17" s="84">
        <v>113.16142115915764</v>
      </c>
      <c r="F17" s="84">
        <v>121.34162573441488</v>
      </c>
      <c r="G17" s="84">
        <v>131.09044218614255</v>
      </c>
    </row>
    <row r="18" spans="1:7" x14ac:dyDescent="0.25">
      <c r="A18" s="21" t="s">
        <v>25</v>
      </c>
      <c r="B18" s="1" t="s">
        <v>26</v>
      </c>
      <c r="C18" s="84">
        <v>100</v>
      </c>
      <c r="D18" s="84">
        <v>105.35543340599069</v>
      </c>
      <c r="E18" s="84">
        <v>109.18513360805287</v>
      </c>
      <c r="F18" s="84">
        <v>108.92899927456176</v>
      </c>
      <c r="G18" s="84">
        <v>111.90300898569834</v>
      </c>
    </row>
    <row r="19" spans="1:7" x14ac:dyDescent="0.25">
      <c r="A19" s="21" t="s">
        <v>27</v>
      </c>
      <c r="B19" s="1" t="s">
        <v>28</v>
      </c>
      <c r="C19" s="84">
        <v>100</v>
      </c>
      <c r="D19" s="84">
        <v>106.36863764740031</v>
      </c>
      <c r="E19" s="84">
        <v>127.40178058802654</v>
      </c>
      <c r="F19" s="84">
        <v>161.45412461484713</v>
      </c>
      <c r="G19" s="84">
        <v>143.48341820754302</v>
      </c>
    </row>
    <row r="20" spans="1:7" x14ac:dyDescent="0.25">
      <c r="A20" s="21" t="s">
        <v>29</v>
      </c>
      <c r="B20" s="1" t="s">
        <v>30</v>
      </c>
      <c r="C20" s="84">
        <v>100</v>
      </c>
      <c r="D20" s="84">
        <v>100.32344618405347</v>
      </c>
      <c r="E20" s="84">
        <v>100.94159965768613</v>
      </c>
      <c r="F20" s="84">
        <v>101.33652338884653</v>
      </c>
      <c r="G20" s="84">
        <v>101.63233455130974</v>
      </c>
    </row>
    <row r="21" spans="1:7" x14ac:dyDescent="0.25">
      <c r="A21" s="21" t="s">
        <v>31</v>
      </c>
      <c r="B21" s="1" t="s">
        <v>32</v>
      </c>
      <c r="C21" s="84">
        <v>100</v>
      </c>
      <c r="D21" s="84">
        <v>104.56927921809881</v>
      </c>
      <c r="E21" s="84">
        <v>109.19416495201023</v>
      </c>
      <c r="F21" s="84">
        <v>115.20863730033328</v>
      </c>
      <c r="G21" s="84">
        <v>123.1373927380172</v>
      </c>
    </row>
    <row r="22" spans="1:7" x14ac:dyDescent="0.25">
      <c r="A22" s="21" t="s">
        <v>33</v>
      </c>
      <c r="B22" s="1" t="s">
        <v>34</v>
      </c>
      <c r="C22" s="84">
        <v>100</v>
      </c>
      <c r="D22" s="84">
        <v>101.60587857508199</v>
      </c>
      <c r="E22" s="84">
        <v>103.39327536544003</v>
      </c>
      <c r="F22" s="84">
        <v>107.15078895046324</v>
      </c>
      <c r="G22" s="84">
        <v>111.81685504309131</v>
      </c>
    </row>
    <row r="23" spans="1:7" x14ac:dyDescent="0.25">
      <c r="A23" s="21" t="s">
        <v>35</v>
      </c>
      <c r="B23" s="1" t="s">
        <v>36</v>
      </c>
      <c r="C23" s="84">
        <v>100</v>
      </c>
      <c r="D23" s="84">
        <v>104.5692792180988</v>
      </c>
      <c r="E23" s="84">
        <v>109.1941649520102</v>
      </c>
      <c r="F23" s="84">
        <v>115.20863730033327</v>
      </c>
      <c r="G23" s="84">
        <v>123.13739273801723</v>
      </c>
    </row>
    <row r="24" spans="1:7" x14ac:dyDescent="0.25">
      <c r="A24" s="21" t="s">
        <v>37</v>
      </c>
      <c r="B24" s="1" t="s">
        <v>38</v>
      </c>
      <c r="C24" s="84">
        <v>100</v>
      </c>
      <c r="D24" s="84">
        <v>104.5692792180988</v>
      </c>
      <c r="E24" s="84">
        <v>109.19416495201023</v>
      </c>
      <c r="F24" s="84">
        <v>115.20863730033328</v>
      </c>
      <c r="G24" s="84">
        <v>123.1373927380172</v>
      </c>
    </row>
    <row r="25" spans="1:7" x14ac:dyDescent="0.25">
      <c r="A25" s="21" t="s">
        <v>39</v>
      </c>
      <c r="B25" s="1" t="s">
        <v>40</v>
      </c>
      <c r="C25" s="84">
        <v>100</v>
      </c>
      <c r="D25" s="84">
        <v>105.94799935696624</v>
      </c>
      <c r="E25" s="84">
        <v>113.16142115915765</v>
      </c>
      <c r="F25" s="84">
        <v>121.34162573441483</v>
      </c>
      <c r="G25" s="84">
        <v>131.09044218614255</v>
      </c>
    </row>
    <row r="26" spans="1:7" x14ac:dyDescent="0.25">
      <c r="A26" s="21" t="s">
        <v>41</v>
      </c>
      <c r="B26" s="1" t="s">
        <v>42</v>
      </c>
      <c r="C26" s="84">
        <v>100</v>
      </c>
      <c r="D26" s="84">
        <v>100.58752881661957</v>
      </c>
      <c r="E26" s="84">
        <v>101.36148383760695</v>
      </c>
      <c r="F26" s="84">
        <v>101.95612527568171</v>
      </c>
      <c r="G26" s="84">
        <v>102.27858785011732</v>
      </c>
    </row>
    <row r="27" spans="1:7" x14ac:dyDescent="0.25">
      <c r="A27" s="21" t="s">
        <v>43</v>
      </c>
      <c r="B27" s="1" t="s">
        <v>44</v>
      </c>
      <c r="C27" s="84">
        <v>100</v>
      </c>
      <c r="D27" s="84">
        <v>122.31013385285424</v>
      </c>
      <c r="E27" s="84">
        <v>128.27359181150416</v>
      </c>
      <c r="F27" s="84">
        <v>131.22063658061828</v>
      </c>
      <c r="G27" s="84">
        <v>133.60898503921658</v>
      </c>
    </row>
    <row r="28" spans="1:7" x14ac:dyDescent="0.25">
      <c r="A28" s="21" t="s">
        <v>45</v>
      </c>
      <c r="B28" s="1" t="s">
        <v>46</v>
      </c>
      <c r="C28" s="84">
        <v>100</v>
      </c>
      <c r="D28" s="84">
        <v>102.57965136354426</v>
      </c>
      <c r="E28" s="84">
        <v>104.49854754316254</v>
      </c>
      <c r="F28" s="84">
        <v>108.654448077447</v>
      </c>
      <c r="G28" s="84">
        <v>115.516653010681</v>
      </c>
    </row>
    <row r="29" spans="1:7" x14ac:dyDescent="0.25">
      <c r="A29" s="21" t="s">
        <v>47</v>
      </c>
      <c r="B29" s="1" t="s">
        <v>48</v>
      </c>
      <c r="C29" s="84">
        <v>100</v>
      </c>
      <c r="D29" s="84">
        <v>104.5692792180988</v>
      </c>
      <c r="E29" s="84">
        <v>109.1941649520102</v>
      </c>
      <c r="F29" s="84">
        <v>115.20863730033328</v>
      </c>
      <c r="G29" s="84">
        <v>123.1373927380172</v>
      </c>
    </row>
    <row r="30" spans="1:7" x14ac:dyDescent="0.25">
      <c r="A30" s="25"/>
      <c r="B30" s="17" t="s">
        <v>49</v>
      </c>
      <c r="C30" s="83">
        <v>100</v>
      </c>
      <c r="D30" s="83">
        <v>106.9016676159419</v>
      </c>
      <c r="E30" s="83">
        <v>113.11290110741454</v>
      </c>
      <c r="F30" s="83">
        <v>120.86696724732964</v>
      </c>
      <c r="G30" s="83">
        <v>128.19608595563338</v>
      </c>
    </row>
    <row r="31" spans="1:7" x14ac:dyDescent="0.25">
      <c r="A31" s="21"/>
      <c r="B31" s="1" t="s">
        <v>50</v>
      </c>
      <c r="C31" s="84">
        <v>100</v>
      </c>
      <c r="D31" s="84">
        <v>122.98092711203914</v>
      </c>
      <c r="E31" s="84">
        <v>140.99751023891878</v>
      </c>
      <c r="F31" s="84">
        <v>141.05399156587518</v>
      </c>
      <c r="G31" s="84">
        <v>129.23778152306153</v>
      </c>
    </row>
    <row r="32" spans="1:7" x14ac:dyDescent="0.25">
      <c r="A32" s="32"/>
      <c r="B32" s="32"/>
      <c r="C32" s="32"/>
      <c r="D32" s="32"/>
      <c r="E32" s="32"/>
      <c r="F32" s="32"/>
      <c r="G32" s="3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2013_GDP_P_Current</vt:lpstr>
      <vt:lpstr>2013_GDP_P_Constant</vt:lpstr>
      <vt:lpstr>2013_Contribution to GDP</vt:lpstr>
      <vt:lpstr>2013_GDP Growth</vt:lpstr>
      <vt:lpstr>2013_Deflator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 Bittaye</dc:creator>
  <cp:lastModifiedBy>GBOS</cp:lastModifiedBy>
  <dcterms:created xsi:type="dcterms:W3CDTF">2018-07-09T19:18:40Z</dcterms:created>
  <dcterms:modified xsi:type="dcterms:W3CDTF">2018-07-11T18:08:32Z</dcterms:modified>
</cp:coreProperties>
</file>